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8492" windowHeight="9732" tabRatio="989"/>
  </bookViews>
  <sheets>
    <sheet name="1 Hour" sheetId="1" r:id="rId1"/>
    <sheet name="30 Minute" sheetId="2" state="hidden" r:id="rId2"/>
  </sheets>
  <calcPr calcId="125725" iterateDelta="1E-4"/>
  <extLs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B9" i="1"/>
  <c r="X11" i="2"/>
  <c r="T11"/>
  <c r="P11"/>
  <c r="L11"/>
  <c r="H11"/>
  <c r="D11"/>
  <c r="B11"/>
  <c r="Y10"/>
  <c r="U10"/>
  <c r="Q10"/>
  <c r="M10"/>
  <c r="I10"/>
  <c r="E10"/>
  <c r="D10"/>
  <c r="C10"/>
  <c r="B10"/>
  <c r="Z9"/>
  <c r="Z11" s="1"/>
  <c r="Y9"/>
  <c r="Y11" s="1"/>
  <c r="X9"/>
  <c r="W9"/>
  <c r="W11" s="1"/>
  <c r="V9"/>
  <c r="V11" s="1"/>
  <c r="U9"/>
  <c r="U11" s="1"/>
  <c r="T9"/>
  <c r="S9"/>
  <c r="S11" s="1"/>
  <c r="R9"/>
  <c r="R11" s="1"/>
  <c r="Q9"/>
  <c r="Q11" s="1"/>
  <c r="P9"/>
  <c r="O9"/>
  <c r="O11" s="1"/>
  <c r="N9"/>
  <c r="N11" s="1"/>
  <c r="M9"/>
  <c r="M11" s="1"/>
  <c r="L9"/>
  <c r="K9"/>
  <c r="K11" s="1"/>
  <c r="J9"/>
  <c r="J11" s="1"/>
  <c r="I9"/>
  <c r="I11" s="1"/>
  <c r="H9"/>
  <c r="G9"/>
  <c r="G11" s="1"/>
  <c r="F9"/>
  <c r="F11" s="1"/>
  <c r="E9"/>
  <c r="E11" s="1"/>
  <c r="D9"/>
  <c r="C9"/>
  <c r="C11" s="1"/>
  <c r="B9"/>
  <c r="Z8"/>
  <c r="Z10" s="1"/>
  <c r="Y8"/>
  <c r="X8"/>
  <c r="X10" s="1"/>
  <c r="W8"/>
  <c r="W10" s="1"/>
  <c r="V8"/>
  <c r="V10" s="1"/>
  <c r="U8"/>
  <c r="T8"/>
  <c r="T10" s="1"/>
  <c r="S8"/>
  <c r="S10" s="1"/>
  <c r="R8"/>
  <c r="R10" s="1"/>
  <c r="Q8"/>
  <c r="P8"/>
  <c r="P10" s="1"/>
  <c r="O8"/>
  <c r="O10" s="1"/>
  <c r="N8"/>
  <c r="N10" s="1"/>
  <c r="M8"/>
  <c r="L8"/>
  <c r="L10" s="1"/>
  <c r="K8"/>
  <c r="K10" s="1"/>
  <c r="J8"/>
  <c r="J10" s="1"/>
  <c r="I8"/>
  <c r="H8"/>
  <c r="H10" s="1"/>
  <c r="G8"/>
  <c r="G10" s="1"/>
  <c r="F8"/>
  <c r="F10" s="1"/>
  <c r="E8"/>
  <c r="D8"/>
  <c r="C8"/>
  <c r="B8"/>
  <c r="C6"/>
  <c r="D6" s="1"/>
  <c r="E6" s="1"/>
  <c r="F6" s="1"/>
  <c r="G6" s="1"/>
  <c r="H6" s="1"/>
  <c r="I6" s="1"/>
  <c r="J6" s="1"/>
  <c r="K6" s="1"/>
  <c r="L6" s="1"/>
  <c r="M6" s="1"/>
  <c r="N6" s="1"/>
  <c r="O6" s="1"/>
  <c r="P6" s="1"/>
  <c r="Q6" s="1"/>
  <c r="R6" s="1"/>
  <c r="S6" s="1"/>
  <c r="T6" s="1"/>
  <c r="U6" s="1"/>
  <c r="V6" s="1"/>
  <c r="W6" s="1"/>
  <c r="X6" s="1"/>
  <c r="Y6" s="1"/>
  <c r="Z6" s="1"/>
  <c r="B6"/>
  <c r="B25" i="1"/>
  <c r="L15" s="1"/>
  <c r="B24"/>
  <c r="L14" s="1"/>
  <c r="B23"/>
  <c r="N13" s="1"/>
  <c r="B21"/>
  <c r="N11" s="1"/>
  <c r="B20"/>
  <c r="M10" s="1"/>
  <c r="L13"/>
  <c r="N12"/>
  <c r="M12"/>
  <c r="L12"/>
  <c r="K12"/>
  <c r="J12"/>
  <c r="I12"/>
  <c r="H12"/>
  <c r="G12"/>
  <c r="F12"/>
  <c r="E12"/>
  <c r="D12"/>
  <c r="C12"/>
  <c r="B12"/>
  <c r="I11"/>
  <c r="G11"/>
  <c r="D11"/>
  <c r="B8"/>
  <c r="C8" s="1"/>
  <c r="D8" s="1"/>
  <c r="E8" s="1"/>
  <c r="F8" s="1"/>
  <c r="G8" s="1"/>
  <c r="H8" s="1"/>
  <c r="I8" s="1"/>
  <c r="J8" s="1"/>
  <c r="K8" s="1"/>
  <c r="L8" s="1"/>
  <c r="M8" s="1"/>
  <c r="N8" s="1"/>
  <c r="K13" l="1"/>
  <c r="K11"/>
  <c r="E11"/>
  <c r="L11"/>
  <c r="C11"/>
  <c r="H11"/>
  <c r="M11"/>
  <c r="C13"/>
  <c r="E13"/>
  <c r="J15"/>
  <c r="H13"/>
  <c r="E15"/>
  <c r="G13"/>
  <c r="M13"/>
  <c r="K10"/>
  <c r="D13"/>
  <c r="I13"/>
  <c r="C14"/>
  <c r="C15"/>
  <c r="I15"/>
  <c r="N15"/>
  <c r="B15"/>
  <c r="G15"/>
  <c r="M15"/>
  <c r="F15"/>
  <c r="K15"/>
  <c r="G14"/>
  <c r="F10"/>
  <c r="K14"/>
  <c r="B11"/>
  <c r="F11"/>
  <c r="J11"/>
  <c r="C10"/>
  <c r="H10"/>
  <c r="N10"/>
  <c r="D10"/>
  <c r="J10"/>
  <c r="B10"/>
  <c r="G10"/>
  <c r="L10"/>
  <c r="B14"/>
  <c r="F14"/>
  <c r="J14"/>
  <c r="N14"/>
  <c r="E10"/>
  <c r="I10"/>
  <c r="B13"/>
  <c r="F13"/>
  <c r="J13"/>
  <c r="E14"/>
  <c r="I14"/>
  <c r="M14"/>
  <c r="D15"/>
  <c r="H15"/>
  <c r="D14"/>
  <c r="H14"/>
</calcChain>
</file>

<file path=xl/sharedStrings.xml><?xml version="1.0" encoding="utf-8"?>
<sst xmlns="http://schemas.openxmlformats.org/spreadsheetml/2006/main" count="43" uniqueCount="35">
  <si>
    <t xml:space="preserve">This chart tells you what intensity to use at each of the one hour steps in order to emulate natural sunlight change over a 12 hour day. </t>
  </si>
  <si>
    <t>You can change the relative intensities to suit you corals or to suit your eyes.</t>
  </si>
  <si>
    <t>Change the "Hour to start lights" to the time you want the lights to come on.</t>
  </si>
  <si>
    <t>Change the "Max" value of the Royal Blue channel to set its mid-day intensity.</t>
  </si>
  <si>
    <t>Change the “Ratio” value of the other channels to a percentage of the Royal Blue channel.</t>
  </si>
  <si>
    <t>When you program your lights use the intensity value under each time in the table below. Lights are programmed using a 24 hour clock.</t>
  </si>
  <si>
    <t>Time</t>
  </si>
  <si>
    <t>One hour step</t>
  </si>
  <si>
    <t>Channel 1 (Deep Red)</t>
  </si>
  <si>
    <t>Channel 2 (Green)</t>
  </si>
  <si>
    <t>Channel 3 (Royal Blue)</t>
  </si>
  <si>
    <t>Channel 4 (White)</t>
  </si>
  <si>
    <t>Channel 5 (Cool Blue)</t>
  </si>
  <si>
    <t>Channel 6 (Violet)</t>
  </si>
  <si>
    <t>Hour to start lights</t>
  </si>
  <si>
    <t>Channel</t>
  </si>
  <si>
    <t>Max</t>
  </si>
  <si>
    <t>Ratio</t>
  </si>
  <si>
    <t xml:space="preserve">This chart tells you what intensity to program each of the half hour steps in order to emulate natural sunlight change over a 12 hour day. </t>
  </si>
  <si>
    <t>Change the "Max light intensity" number for each color channel to set the intensity of your midday max light brightness.</t>
  </si>
  <si>
    <t>Change the "Hour to start lights" to the time you wish to start (note this will be a 0 value and the lights turn on 30 minutes later)</t>
  </si>
  <si>
    <t>When you program your lights use the intensity value under each time. Lights program in a 24h clock.</t>
  </si>
  <si>
    <t>Half hour step</t>
  </si>
  <si>
    <t>Channel 1</t>
  </si>
  <si>
    <t>Channel 2</t>
  </si>
  <si>
    <t>Channel 3</t>
  </si>
  <si>
    <t>Channel 4</t>
  </si>
  <si>
    <t>Channel 5</t>
  </si>
  <si>
    <t>Channel 6</t>
  </si>
  <si>
    <t>Max Channel 1 Intensity</t>
  </si>
  <si>
    <t>Max Channel 2 Intensity</t>
  </si>
  <si>
    <t>Max Channel 3 Intensity</t>
  </si>
  <si>
    <t>Max Channel 4 Intensity</t>
  </si>
  <si>
    <t>Max Channel 5 Intensity</t>
  </si>
  <si>
    <t>Max Channel 6 Intensity</t>
  </si>
</sst>
</file>

<file path=xl/styles.xml><?xml version="1.0" encoding="utf-8"?>
<styleSheet xmlns="http://schemas.openxmlformats.org/spreadsheetml/2006/main">
  <numFmts count="5">
    <numFmt numFmtId="164" formatCode="hh:mm"/>
    <numFmt numFmtId="165" formatCode="h:mm;@"/>
    <numFmt numFmtId="166" formatCode="#"/>
    <numFmt numFmtId="167" formatCode="#%"/>
    <numFmt numFmtId="168" formatCode="hh:mm:ss\ AM/PM"/>
  </numFmts>
  <fonts count="2">
    <font>
      <sz val="11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</fonts>
  <fills count="9">
    <fill>
      <patternFill patternType="none"/>
    </fill>
    <fill>
      <patternFill patternType="gray125"/>
    </fill>
    <fill>
      <patternFill patternType="solid">
        <fgColor rgb="FF999999"/>
        <bgColor rgb="FF808080"/>
      </patternFill>
    </fill>
    <fill>
      <patternFill patternType="solid">
        <fgColor rgb="FFCCCCCC"/>
        <bgColor rgb="FFD9D9D9"/>
      </patternFill>
    </fill>
    <fill>
      <patternFill patternType="solid">
        <fgColor rgb="FFEEEEEE"/>
        <bgColor rgb="FFFFFFFF"/>
      </patternFill>
    </fill>
    <fill>
      <patternFill patternType="solid">
        <fgColor rgb="FFB2B2B2"/>
        <bgColor rgb="FF999999"/>
      </patternFill>
    </fill>
    <fill>
      <patternFill patternType="solid">
        <fgColor rgb="FFFFFFFF"/>
        <bgColor rgb="FFEEEEEE"/>
      </patternFill>
    </fill>
    <fill>
      <patternFill patternType="solid">
        <fgColor rgb="FF999999"/>
        <bgColor indexed="64"/>
      </patternFill>
    </fill>
    <fill>
      <patternFill patternType="solid">
        <fgColor rgb="FF999999"/>
        <bgColor rgb="FF999999"/>
      </patternFill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2" borderId="1" xfId="0" applyFont="1" applyFill="1" applyBorder="1"/>
    <xf numFmtId="164" fontId="0" fillId="2" borderId="1" xfId="0" applyNumberFormat="1" applyFill="1" applyBorder="1"/>
    <xf numFmtId="165" fontId="0" fillId="0" borderId="0" xfId="0" applyNumberFormat="1"/>
    <xf numFmtId="0" fontId="0" fillId="3" borderId="1" xfId="0" applyFont="1" applyFill="1" applyBorder="1"/>
    <xf numFmtId="0" fontId="0" fillId="4" borderId="1" xfId="0" applyFont="1" applyFill="1" applyBorder="1"/>
    <xf numFmtId="1" fontId="0" fillId="3" borderId="1" xfId="0" applyNumberFormat="1" applyFont="1" applyFill="1" applyBorder="1"/>
    <xf numFmtId="1" fontId="0" fillId="5" borderId="1" xfId="0" applyNumberFormat="1" applyFont="1" applyFill="1" applyBorder="1"/>
    <xf numFmtId="1" fontId="0" fillId="0" borderId="0" xfId="0" applyNumberFormat="1" applyFont="1"/>
    <xf numFmtId="164" fontId="0" fillId="0" borderId="1" xfId="0" applyNumberFormat="1" applyBorder="1" applyProtection="1">
      <protection locked="0"/>
    </xf>
    <xf numFmtId="0" fontId="1" fillId="2" borderId="1" xfId="0" applyFont="1" applyFill="1" applyBorder="1" applyAlignment="1">
      <alignment horizontal="right" wrapText="1"/>
    </xf>
    <xf numFmtId="0" fontId="1" fillId="2" borderId="1" xfId="0" applyFont="1" applyFill="1" applyBorder="1" applyAlignment="1">
      <alignment horizontal="right"/>
    </xf>
    <xf numFmtId="166" fontId="0" fillId="2" borderId="1" xfId="0" applyNumberFormat="1" applyFill="1" applyBorder="1"/>
    <xf numFmtId="167" fontId="0" fillId="0" borderId="1" xfId="0" applyNumberFormat="1" applyBorder="1" applyProtection="1">
      <protection locked="0"/>
    </xf>
    <xf numFmtId="166" fontId="0" fillId="6" borderId="1" xfId="0" applyNumberFormat="1" applyFill="1" applyBorder="1" applyProtection="1">
      <protection locked="0"/>
    </xf>
    <xf numFmtId="167" fontId="0" fillId="2" borderId="1" xfId="0" applyNumberFormat="1" applyFill="1" applyBorder="1" applyProtection="1"/>
    <xf numFmtId="168" fontId="0" fillId="0" borderId="0" xfId="0" applyNumberFormat="1"/>
    <xf numFmtId="0" fontId="0" fillId="7" borderId="0" xfId="0" applyFill="1"/>
    <xf numFmtId="0" fontId="1" fillId="8" borderId="1" xfId="0" applyFont="1" applyFill="1" applyBorder="1"/>
    <xf numFmtId="0" fontId="0" fillId="0" borderId="0" xfId="0" applyFont="1" applyBorder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C00000"/>
      <rgbColor rgb="FF008000"/>
      <rgbColor rgb="FF000080"/>
      <rgbColor rgb="FF808000"/>
      <rgbColor rgb="FF800080"/>
      <rgbColor rgb="FF008080"/>
      <rgbColor rgb="FFCCCCCC"/>
      <rgbColor rgb="FF808080"/>
      <rgbColor rgb="FFB2B2B2"/>
      <rgbColor rgb="FF7030A0"/>
      <rgbColor rgb="FFEEEEEE"/>
      <rgbColor rgb="FFCCFFFF"/>
      <rgbColor rgb="FF660066"/>
      <rgbColor rgb="FFFF8080"/>
      <rgbColor rgb="FF0070C0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48A1FA"/>
      <rgbColor rgb="FF92D050"/>
      <rgbColor rgb="FFFFCC00"/>
      <rgbColor rgb="FFFF9900"/>
      <rgbColor rgb="FFFF6600"/>
      <rgbColor rgb="FF595959"/>
      <rgbColor rgb="FF999999"/>
      <rgbColor rgb="FF034A90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999999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 rot="0"/>
          <a:lstStyle/>
          <a:p>
            <a:pPr>
              <a:defRPr sz="1400" b="0" strike="noStrike" spc="-1">
                <a:solidFill>
                  <a:srgbClr val="595959"/>
                </a:solidFill>
                <a:uFill>
                  <a:solidFill>
                    <a:srgbClr val="FFFFFF"/>
                  </a:solidFill>
                </a:uFill>
                <a:latin typeface="Calibri"/>
              </a:defRPr>
            </a:pPr>
            <a:r>
              <a:rPr lang="en-US" sz="1400" b="0" strike="noStrike" spc="-1">
                <a:solidFill>
                  <a:srgbClr val="595959"/>
                </a:solidFill>
                <a:uFill>
                  <a:solidFill>
                    <a:srgbClr val="FFFFFF"/>
                  </a:solidFill>
                </a:uFill>
                <a:latin typeface="Calibri"/>
              </a:rPr>
              <a:t>Light Output</a:t>
            </a:r>
          </a:p>
        </c:rich>
      </c:tx>
      <c:layout/>
    </c:title>
    <c:plotArea>
      <c:layout/>
      <c:lineChart>
        <c:grouping val="standard"/>
        <c:ser>
          <c:idx val="0"/>
          <c:order val="0"/>
          <c:tx>
            <c:v>CH1</c:v>
          </c:tx>
          <c:spPr>
            <a:ln w="28440">
              <a:solidFill>
                <a:srgbClr val="C00000"/>
              </a:solidFill>
              <a:round/>
            </a:ln>
          </c:spPr>
          <c:marker>
            <c:symbol val="circle"/>
            <c:size val="5"/>
            <c:spPr>
              <a:solidFill>
                <a:srgbClr val="C00000"/>
              </a:solidFill>
            </c:spPr>
          </c:marker>
          <c:cat>
            <c:numRef>
              <c:f>'1 Hour'!$B$8:$N$9</c:f>
              <c:numCache>
                <c:formatCode>hh:mm</c:formatCode>
                <c:ptCount val="13"/>
                <c:pt idx="0">
                  <c:v>0.375</c:v>
                </c:pt>
                <c:pt idx="1">
                  <c:v>0.41666666666666669</c:v>
                </c:pt>
                <c:pt idx="2">
                  <c:v>0.45833333333333337</c:v>
                </c:pt>
                <c:pt idx="3">
                  <c:v>0.5</c:v>
                </c:pt>
                <c:pt idx="4">
                  <c:v>0.54166666666666663</c:v>
                </c:pt>
                <c:pt idx="5">
                  <c:v>0.58333333333333326</c:v>
                </c:pt>
                <c:pt idx="6">
                  <c:v>0.62499999999999989</c:v>
                </c:pt>
                <c:pt idx="7">
                  <c:v>0.66666666666666652</c:v>
                </c:pt>
                <c:pt idx="8">
                  <c:v>0.70833333333333315</c:v>
                </c:pt>
                <c:pt idx="9">
                  <c:v>0.74999999999999978</c:v>
                </c:pt>
                <c:pt idx="10">
                  <c:v>0.79166666666666641</c:v>
                </c:pt>
                <c:pt idx="11">
                  <c:v>0.83333333333333304</c:v>
                </c:pt>
                <c:pt idx="12">
                  <c:v>0.87499999999999967</c:v>
                </c:pt>
              </c:numCache>
            </c:numRef>
          </c:cat>
          <c:val>
            <c:numRef>
              <c:f>'1 Hour'!$B$10:$N$10</c:f>
              <c:numCache>
                <c:formatCode>0</c:formatCode>
                <c:ptCount val="13"/>
                <c:pt idx="0">
                  <c:v>0.19633396531105007</c:v>
                </c:pt>
                <c:pt idx="1">
                  <c:v>2.3293714059226867</c:v>
                </c:pt>
                <c:pt idx="2">
                  <c:v>4.4999999999999991</c:v>
                </c:pt>
                <c:pt idx="3">
                  <c:v>6.3639610306789276</c:v>
                </c:pt>
                <c:pt idx="4">
                  <c:v>7.7942286340599471</c:v>
                </c:pt>
                <c:pt idx="5">
                  <c:v>8.6933324366016151</c:v>
                </c:pt>
                <c:pt idx="6">
                  <c:v>9</c:v>
                </c:pt>
                <c:pt idx="7">
                  <c:v>8.6933324366016151</c:v>
                </c:pt>
                <c:pt idx="8">
                  <c:v>7.794228634059948</c:v>
                </c:pt>
                <c:pt idx="9">
                  <c:v>6.3639610306789285</c:v>
                </c:pt>
                <c:pt idx="10">
                  <c:v>4.4999999999999991</c:v>
                </c:pt>
                <c:pt idx="11">
                  <c:v>2.3293714059226893</c:v>
                </c:pt>
                <c:pt idx="12">
                  <c:v>1.102633609417758E-15</c:v>
                </c:pt>
              </c:numCache>
            </c:numRef>
          </c:val>
        </c:ser>
        <c:ser>
          <c:idx val="1"/>
          <c:order val="1"/>
          <c:tx>
            <c:v>CH2</c:v>
          </c:tx>
          <c:spPr>
            <a:ln w="28440">
              <a:solidFill>
                <a:srgbClr val="92D050"/>
              </a:solidFill>
              <a:round/>
            </a:ln>
          </c:spPr>
          <c:marker>
            <c:symbol val="circle"/>
            <c:size val="5"/>
            <c:spPr>
              <a:solidFill>
                <a:srgbClr val="92D050"/>
              </a:solidFill>
            </c:spPr>
          </c:marker>
          <c:cat>
            <c:numRef>
              <c:f>'1 Hour'!$B$8:$N$9</c:f>
              <c:numCache>
                <c:formatCode>hh:mm</c:formatCode>
                <c:ptCount val="13"/>
                <c:pt idx="0">
                  <c:v>0.375</c:v>
                </c:pt>
                <c:pt idx="1">
                  <c:v>0.41666666666666669</c:v>
                </c:pt>
                <c:pt idx="2">
                  <c:v>0.45833333333333337</c:v>
                </c:pt>
                <c:pt idx="3">
                  <c:v>0.5</c:v>
                </c:pt>
                <c:pt idx="4">
                  <c:v>0.54166666666666663</c:v>
                </c:pt>
                <c:pt idx="5">
                  <c:v>0.58333333333333326</c:v>
                </c:pt>
                <c:pt idx="6">
                  <c:v>0.62499999999999989</c:v>
                </c:pt>
                <c:pt idx="7">
                  <c:v>0.66666666666666652</c:v>
                </c:pt>
                <c:pt idx="8">
                  <c:v>0.70833333333333315</c:v>
                </c:pt>
                <c:pt idx="9">
                  <c:v>0.74999999999999978</c:v>
                </c:pt>
                <c:pt idx="10">
                  <c:v>0.79166666666666641</c:v>
                </c:pt>
                <c:pt idx="11">
                  <c:v>0.83333333333333304</c:v>
                </c:pt>
                <c:pt idx="12">
                  <c:v>0.87499999999999967</c:v>
                </c:pt>
              </c:numCache>
            </c:numRef>
          </c:cat>
          <c:val>
            <c:numRef>
              <c:f>'1 Hour'!$B$11:$N$11</c:f>
              <c:numCache>
                <c:formatCode>0</c:formatCode>
                <c:ptCount val="13"/>
                <c:pt idx="0">
                  <c:v>0.16361163775920839</c:v>
                </c:pt>
                <c:pt idx="1">
                  <c:v>1.9411428382689055</c:v>
                </c:pt>
                <c:pt idx="2">
                  <c:v>3.7499999999999996</c:v>
                </c:pt>
                <c:pt idx="3">
                  <c:v>5.3033008588991057</c:v>
                </c:pt>
                <c:pt idx="4">
                  <c:v>6.4951905283832891</c:v>
                </c:pt>
                <c:pt idx="5">
                  <c:v>7.2444436971680126</c:v>
                </c:pt>
                <c:pt idx="6">
                  <c:v>7.5</c:v>
                </c:pt>
                <c:pt idx="7">
                  <c:v>7.2444436971680126</c:v>
                </c:pt>
                <c:pt idx="8">
                  <c:v>6.49519052838329</c:v>
                </c:pt>
                <c:pt idx="9">
                  <c:v>5.3033008588991066</c:v>
                </c:pt>
                <c:pt idx="10">
                  <c:v>3.7499999999999996</c:v>
                </c:pt>
                <c:pt idx="11">
                  <c:v>1.9411428382689075</c:v>
                </c:pt>
                <c:pt idx="12">
                  <c:v>9.1886134118146501E-16</c:v>
                </c:pt>
              </c:numCache>
            </c:numRef>
          </c:val>
        </c:ser>
        <c:ser>
          <c:idx val="2"/>
          <c:order val="2"/>
          <c:tx>
            <c:v>CH3</c:v>
          </c:tx>
          <c:spPr>
            <a:ln w="28440">
              <a:solidFill>
                <a:srgbClr val="034A90"/>
              </a:solidFill>
              <a:round/>
            </a:ln>
          </c:spPr>
          <c:marker>
            <c:symbol val="circle"/>
            <c:size val="5"/>
            <c:spPr>
              <a:solidFill>
                <a:srgbClr val="034A90"/>
              </a:solidFill>
            </c:spPr>
          </c:marker>
          <c:cat>
            <c:numRef>
              <c:f>'1 Hour'!$B$8:$N$9</c:f>
              <c:numCache>
                <c:formatCode>hh:mm</c:formatCode>
                <c:ptCount val="13"/>
                <c:pt idx="0">
                  <c:v>0.375</c:v>
                </c:pt>
                <c:pt idx="1">
                  <c:v>0.41666666666666669</c:v>
                </c:pt>
                <c:pt idx="2">
                  <c:v>0.45833333333333337</c:v>
                </c:pt>
                <c:pt idx="3">
                  <c:v>0.5</c:v>
                </c:pt>
                <c:pt idx="4">
                  <c:v>0.54166666666666663</c:v>
                </c:pt>
                <c:pt idx="5">
                  <c:v>0.58333333333333326</c:v>
                </c:pt>
                <c:pt idx="6">
                  <c:v>0.62499999999999989</c:v>
                </c:pt>
                <c:pt idx="7">
                  <c:v>0.66666666666666652</c:v>
                </c:pt>
                <c:pt idx="8">
                  <c:v>0.70833333333333315</c:v>
                </c:pt>
                <c:pt idx="9">
                  <c:v>0.74999999999999978</c:v>
                </c:pt>
                <c:pt idx="10">
                  <c:v>0.79166666666666641</c:v>
                </c:pt>
                <c:pt idx="11">
                  <c:v>0.83333333333333304</c:v>
                </c:pt>
                <c:pt idx="12">
                  <c:v>0.87499999999999967</c:v>
                </c:pt>
              </c:numCache>
            </c:numRef>
          </c:cat>
          <c:val>
            <c:numRef>
              <c:f>'1 Hour'!$B$12:$N$12</c:f>
              <c:numCache>
                <c:formatCode>0</c:formatCode>
                <c:ptCount val="13"/>
                <c:pt idx="0">
                  <c:v>0.65444655103683358</c:v>
                </c:pt>
                <c:pt idx="1">
                  <c:v>7.7645713530756222</c:v>
                </c:pt>
                <c:pt idx="2">
                  <c:v>14.999999999999998</c:v>
                </c:pt>
                <c:pt idx="3">
                  <c:v>21.213203435596423</c:v>
                </c:pt>
                <c:pt idx="4">
                  <c:v>25.980762113533157</c:v>
                </c:pt>
                <c:pt idx="5">
                  <c:v>28.97777478867205</c:v>
                </c:pt>
                <c:pt idx="6">
                  <c:v>30</c:v>
                </c:pt>
                <c:pt idx="7">
                  <c:v>28.97777478867205</c:v>
                </c:pt>
                <c:pt idx="8">
                  <c:v>25.98076211353316</c:v>
                </c:pt>
                <c:pt idx="9">
                  <c:v>21.213203435596427</c:v>
                </c:pt>
                <c:pt idx="10">
                  <c:v>14.999999999999998</c:v>
                </c:pt>
                <c:pt idx="11">
                  <c:v>7.7645713530756302</c:v>
                </c:pt>
                <c:pt idx="12">
                  <c:v>3.67544536472586E-15</c:v>
                </c:pt>
              </c:numCache>
            </c:numRef>
          </c:val>
        </c:ser>
        <c:ser>
          <c:idx val="3"/>
          <c:order val="3"/>
          <c:tx>
            <c:v>CH4</c:v>
          </c:tx>
          <c:spPr>
            <a:ln w="28440">
              <a:solidFill>
                <a:srgbClr val="FFFF00"/>
              </a:solidFill>
              <a:round/>
            </a:ln>
          </c:spPr>
          <c:marker>
            <c:symbol val="circle"/>
            <c:size val="5"/>
            <c:spPr>
              <a:solidFill>
                <a:srgbClr val="FFFF00"/>
              </a:solidFill>
            </c:spPr>
          </c:marker>
          <c:cat>
            <c:numRef>
              <c:f>'1 Hour'!$B$8:$N$9</c:f>
              <c:numCache>
                <c:formatCode>hh:mm</c:formatCode>
                <c:ptCount val="13"/>
                <c:pt idx="0">
                  <c:v>0.375</c:v>
                </c:pt>
                <c:pt idx="1">
                  <c:v>0.41666666666666669</c:v>
                </c:pt>
                <c:pt idx="2">
                  <c:v>0.45833333333333337</c:v>
                </c:pt>
                <c:pt idx="3">
                  <c:v>0.5</c:v>
                </c:pt>
                <c:pt idx="4">
                  <c:v>0.54166666666666663</c:v>
                </c:pt>
                <c:pt idx="5">
                  <c:v>0.58333333333333326</c:v>
                </c:pt>
                <c:pt idx="6">
                  <c:v>0.62499999999999989</c:v>
                </c:pt>
                <c:pt idx="7">
                  <c:v>0.66666666666666652</c:v>
                </c:pt>
                <c:pt idx="8">
                  <c:v>0.70833333333333315</c:v>
                </c:pt>
                <c:pt idx="9">
                  <c:v>0.74999999999999978</c:v>
                </c:pt>
                <c:pt idx="10">
                  <c:v>0.79166666666666641</c:v>
                </c:pt>
                <c:pt idx="11">
                  <c:v>0.83333333333333304</c:v>
                </c:pt>
                <c:pt idx="12">
                  <c:v>0.87499999999999967</c:v>
                </c:pt>
              </c:numCache>
            </c:numRef>
          </c:cat>
          <c:val>
            <c:numRef>
              <c:f>'1 Hour'!$B$13:$N$13</c:f>
              <c:numCache>
                <c:formatCode>0</c:formatCode>
                <c:ptCount val="13"/>
                <c:pt idx="0">
                  <c:v>0.49083491327762518</c:v>
                </c:pt>
                <c:pt idx="1">
                  <c:v>5.8234285148067162</c:v>
                </c:pt>
                <c:pt idx="2">
                  <c:v>11.249999999999998</c:v>
                </c:pt>
                <c:pt idx="3">
                  <c:v>15.909902576697318</c:v>
                </c:pt>
                <c:pt idx="4">
                  <c:v>19.48557158514987</c:v>
                </c:pt>
                <c:pt idx="5">
                  <c:v>21.733331091504038</c:v>
                </c:pt>
                <c:pt idx="6">
                  <c:v>22.5</c:v>
                </c:pt>
                <c:pt idx="7">
                  <c:v>21.733331091504038</c:v>
                </c:pt>
                <c:pt idx="8">
                  <c:v>19.48557158514987</c:v>
                </c:pt>
                <c:pt idx="9">
                  <c:v>15.90990257669732</c:v>
                </c:pt>
                <c:pt idx="10">
                  <c:v>11.249999999999998</c:v>
                </c:pt>
                <c:pt idx="11">
                  <c:v>5.8234285148067233</c:v>
                </c:pt>
                <c:pt idx="12">
                  <c:v>2.756584023544395E-15</c:v>
                </c:pt>
              </c:numCache>
            </c:numRef>
          </c:val>
        </c:ser>
        <c:ser>
          <c:idx val="4"/>
          <c:order val="4"/>
          <c:tx>
            <c:v>CH5</c:v>
          </c:tx>
          <c:spPr>
            <a:ln w="28440">
              <a:solidFill>
                <a:srgbClr val="48A1FA"/>
              </a:solidFill>
              <a:round/>
            </a:ln>
          </c:spPr>
          <c:marker>
            <c:symbol val="circle"/>
            <c:size val="5"/>
            <c:spPr>
              <a:solidFill>
                <a:srgbClr val="48A1FA"/>
              </a:solidFill>
            </c:spPr>
          </c:marker>
          <c:cat>
            <c:numRef>
              <c:f>'1 Hour'!$B$8:$N$9</c:f>
              <c:numCache>
                <c:formatCode>hh:mm</c:formatCode>
                <c:ptCount val="13"/>
                <c:pt idx="0">
                  <c:v>0.375</c:v>
                </c:pt>
                <c:pt idx="1">
                  <c:v>0.41666666666666669</c:v>
                </c:pt>
                <c:pt idx="2">
                  <c:v>0.45833333333333337</c:v>
                </c:pt>
                <c:pt idx="3">
                  <c:v>0.5</c:v>
                </c:pt>
                <c:pt idx="4">
                  <c:v>0.54166666666666663</c:v>
                </c:pt>
                <c:pt idx="5">
                  <c:v>0.58333333333333326</c:v>
                </c:pt>
                <c:pt idx="6">
                  <c:v>0.62499999999999989</c:v>
                </c:pt>
                <c:pt idx="7">
                  <c:v>0.66666666666666652</c:v>
                </c:pt>
                <c:pt idx="8">
                  <c:v>0.70833333333333315</c:v>
                </c:pt>
                <c:pt idx="9">
                  <c:v>0.74999999999999978</c:v>
                </c:pt>
                <c:pt idx="10">
                  <c:v>0.79166666666666641</c:v>
                </c:pt>
                <c:pt idx="11">
                  <c:v>0.83333333333333304</c:v>
                </c:pt>
                <c:pt idx="12">
                  <c:v>0.87499999999999967</c:v>
                </c:pt>
              </c:numCache>
            </c:numRef>
          </c:cat>
          <c:val>
            <c:numRef>
              <c:f>'1 Hour'!$B$14:$N$14</c:f>
              <c:numCache>
                <c:formatCode>0</c:formatCode>
                <c:ptCount val="13"/>
                <c:pt idx="0">
                  <c:v>0.6217242234849919</c:v>
                </c:pt>
                <c:pt idx="1">
                  <c:v>7.3763427854218406</c:v>
                </c:pt>
                <c:pt idx="2">
                  <c:v>14.249999999999998</c:v>
                </c:pt>
                <c:pt idx="3">
                  <c:v>20.152543263816604</c:v>
                </c:pt>
                <c:pt idx="4">
                  <c:v>24.681724007856499</c:v>
                </c:pt>
                <c:pt idx="5">
                  <c:v>27.528886049238448</c:v>
                </c:pt>
                <c:pt idx="6">
                  <c:v>28.5</c:v>
                </c:pt>
                <c:pt idx="7">
                  <c:v>27.528886049238448</c:v>
                </c:pt>
                <c:pt idx="8">
                  <c:v>24.681724007856502</c:v>
                </c:pt>
                <c:pt idx="9">
                  <c:v>20.152543263816607</c:v>
                </c:pt>
                <c:pt idx="10">
                  <c:v>14.249999999999998</c:v>
                </c:pt>
                <c:pt idx="11">
                  <c:v>7.3763427854218486</c:v>
                </c:pt>
                <c:pt idx="12">
                  <c:v>3.491673096489567E-15</c:v>
                </c:pt>
              </c:numCache>
            </c:numRef>
          </c:val>
        </c:ser>
        <c:ser>
          <c:idx val="5"/>
          <c:order val="5"/>
          <c:tx>
            <c:v>CH6</c:v>
          </c:tx>
          <c:spPr>
            <a:ln w="28440">
              <a:solidFill>
                <a:srgbClr val="7030A0"/>
              </a:solidFill>
              <a:round/>
            </a:ln>
          </c:spPr>
          <c:marker>
            <c:symbol val="circle"/>
            <c:size val="5"/>
            <c:spPr>
              <a:solidFill>
                <a:srgbClr val="7030A0"/>
              </a:solidFill>
            </c:spPr>
          </c:marker>
          <c:cat>
            <c:numRef>
              <c:f>'1 Hour'!$B$8:$N$9</c:f>
              <c:numCache>
                <c:formatCode>hh:mm</c:formatCode>
                <c:ptCount val="13"/>
                <c:pt idx="0">
                  <c:v>0.375</c:v>
                </c:pt>
                <c:pt idx="1">
                  <c:v>0.41666666666666669</c:v>
                </c:pt>
                <c:pt idx="2">
                  <c:v>0.45833333333333337</c:v>
                </c:pt>
                <c:pt idx="3">
                  <c:v>0.5</c:v>
                </c:pt>
                <c:pt idx="4">
                  <c:v>0.54166666666666663</c:v>
                </c:pt>
                <c:pt idx="5">
                  <c:v>0.58333333333333326</c:v>
                </c:pt>
                <c:pt idx="6">
                  <c:v>0.62499999999999989</c:v>
                </c:pt>
                <c:pt idx="7">
                  <c:v>0.66666666666666652</c:v>
                </c:pt>
                <c:pt idx="8">
                  <c:v>0.70833333333333315</c:v>
                </c:pt>
                <c:pt idx="9">
                  <c:v>0.74999999999999978</c:v>
                </c:pt>
                <c:pt idx="10">
                  <c:v>0.79166666666666641</c:v>
                </c:pt>
                <c:pt idx="11">
                  <c:v>0.83333333333333304</c:v>
                </c:pt>
                <c:pt idx="12">
                  <c:v>0.87499999999999967</c:v>
                </c:pt>
              </c:numCache>
            </c:numRef>
          </c:cat>
          <c:val>
            <c:numRef>
              <c:f>'1 Hour'!$B$15:$N$15</c:f>
              <c:numCache>
                <c:formatCode>0</c:formatCode>
                <c:ptCount val="13"/>
                <c:pt idx="0">
                  <c:v>0.58900189593315022</c:v>
                </c:pt>
                <c:pt idx="1">
                  <c:v>6.98811421776806</c:v>
                </c:pt>
                <c:pt idx="2">
                  <c:v>13.499999999999998</c:v>
                </c:pt>
                <c:pt idx="3">
                  <c:v>19.091883092036781</c:v>
                </c:pt>
                <c:pt idx="4">
                  <c:v>23.382685902179841</c:v>
                </c:pt>
                <c:pt idx="5">
                  <c:v>26.079997309804845</c:v>
                </c:pt>
                <c:pt idx="6">
                  <c:v>27</c:v>
                </c:pt>
                <c:pt idx="7">
                  <c:v>26.079997309804845</c:v>
                </c:pt>
                <c:pt idx="8">
                  <c:v>23.382685902179844</c:v>
                </c:pt>
                <c:pt idx="9">
                  <c:v>19.091883092036785</c:v>
                </c:pt>
                <c:pt idx="10">
                  <c:v>13.499999999999998</c:v>
                </c:pt>
                <c:pt idx="11">
                  <c:v>6.9881142177680671</c:v>
                </c:pt>
                <c:pt idx="12">
                  <c:v>3.307900828253274E-15</c:v>
                </c:pt>
              </c:numCache>
            </c:numRef>
          </c:val>
        </c:ser>
        <c:hiLowLines>
          <c:spPr>
            <a:ln>
              <a:noFill/>
            </a:ln>
          </c:spPr>
        </c:hiLowLines>
        <c:marker val="1"/>
        <c:axId val="92186496"/>
        <c:axId val="92188032"/>
      </c:lineChart>
      <c:catAx>
        <c:axId val="92186496"/>
        <c:scaling>
          <c:orientation val="minMax"/>
        </c:scaling>
        <c:axPos val="b"/>
        <c:numFmt formatCode="hh:mm" sourceLinked="1"/>
        <c:majorTickMark val="none"/>
        <c:tickLblPos val="nextTo"/>
        <c:spPr>
          <a:ln w="9360">
            <a:solidFill>
              <a:srgbClr val="D9D9D9"/>
            </a:solidFill>
            <a:round/>
          </a:ln>
        </c:spPr>
        <c:txPr>
          <a:bodyPr/>
          <a:lstStyle/>
          <a:p>
            <a:pPr>
              <a:defRPr sz="900" b="0" strike="noStrike" spc="-1">
                <a:solidFill>
                  <a:srgbClr val="595959"/>
                </a:solidFill>
                <a:uFill>
                  <a:solidFill>
                    <a:srgbClr val="FFFFFF"/>
                  </a:solidFill>
                </a:uFill>
                <a:latin typeface="Calibri"/>
              </a:defRPr>
            </a:pPr>
            <a:endParaRPr lang="en-US"/>
          </a:p>
        </c:txPr>
        <c:crossAx val="92188032"/>
        <c:crosses val="autoZero"/>
        <c:auto val="1"/>
        <c:lblAlgn val="ctr"/>
        <c:lblOffset val="100"/>
      </c:catAx>
      <c:valAx>
        <c:axId val="92188032"/>
        <c:scaling>
          <c:orientation val="minMax"/>
        </c:scaling>
        <c:axPos val="l"/>
        <c:majorGridlines>
          <c:spPr>
            <a:ln w="9360">
              <a:solidFill>
                <a:srgbClr val="D9D9D9"/>
              </a:solidFill>
              <a:round/>
            </a:ln>
          </c:spPr>
        </c:majorGridlines>
        <c:numFmt formatCode="0" sourceLinked="0"/>
        <c:majorTickMark val="none"/>
        <c:tickLblPos val="nextTo"/>
        <c:spPr>
          <a:ln w="6480">
            <a:noFill/>
          </a:ln>
        </c:spPr>
        <c:txPr>
          <a:bodyPr/>
          <a:lstStyle/>
          <a:p>
            <a:pPr>
              <a:defRPr sz="900" b="0" strike="noStrike" spc="-1">
                <a:solidFill>
                  <a:srgbClr val="595959"/>
                </a:solidFill>
                <a:uFill>
                  <a:solidFill>
                    <a:srgbClr val="FFFFFF"/>
                  </a:solidFill>
                </a:uFill>
                <a:latin typeface="Calibri"/>
              </a:defRPr>
            </a:pPr>
            <a:endParaRPr lang="en-US"/>
          </a:p>
        </c:txPr>
        <c:crossAx val="92186496"/>
        <c:crosses val="autoZero"/>
        <c:crossBetween val="midCat"/>
      </c:valAx>
      <c:spPr>
        <a:noFill/>
        <a:ln>
          <a:noFill/>
        </a:ln>
      </c:spPr>
    </c:plotArea>
    <c:legend>
      <c:legendPos val="b"/>
      <c:layout/>
      <c:spPr>
        <a:noFill/>
        <a:ln>
          <a:noFill/>
        </a:ln>
      </c:spPr>
    </c:legend>
    <c:plotVisOnly val="1"/>
    <c:dispBlanksAs val="gap"/>
  </c:chart>
  <c:spPr>
    <a:solidFill>
      <a:srgbClr val="FFFFFF"/>
    </a:solidFill>
    <a:ln w="9360">
      <a:solidFill>
        <a:srgbClr val="D9D9D9"/>
      </a:solidFill>
      <a:round/>
    </a:ln>
  </c:spPr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 rot="0"/>
          <a:lstStyle/>
          <a:p>
            <a:pPr>
              <a:defRPr sz="1400" b="0" strike="noStrike" spc="-1">
                <a:solidFill>
                  <a:srgbClr val="595959"/>
                </a:solidFill>
                <a:uFill>
                  <a:solidFill>
                    <a:srgbClr val="FFFFFF"/>
                  </a:solidFill>
                </a:uFill>
                <a:latin typeface="Calibri"/>
              </a:defRPr>
            </a:pPr>
            <a:r>
              <a:rPr sz="1400" b="0" strike="noStrike" spc="-1">
                <a:solidFill>
                  <a:srgbClr val="595959"/>
                </a:solidFill>
                <a:uFill>
                  <a:solidFill>
                    <a:srgbClr val="FFFFFF"/>
                  </a:solidFill>
                </a:uFill>
                <a:latin typeface="Calibri"/>
              </a:rPr>
              <a:t>Light Intensity</a:t>
            </a:r>
          </a:p>
        </c:rich>
      </c:tx>
    </c:title>
    <c:plotArea>
      <c:layout>
        <c:manualLayout>
          <c:layoutTarget val="inner"/>
          <c:xMode val="edge"/>
          <c:yMode val="edge"/>
          <c:x val="5.1744231217465644E-2"/>
          <c:y val="0.18637704478412426"/>
          <c:w val="0.90987491259420505"/>
          <c:h val="0.65929203539823089"/>
        </c:manualLayout>
      </c:layout>
      <c:lineChart>
        <c:grouping val="standard"/>
        <c:ser>
          <c:idx val="0"/>
          <c:order val="0"/>
          <c:spPr>
            <a:ln w="28440">
              <a:solidFill>
                <a:srgbClr val="FF0000"/>
              </a:solidFill>
              <a:round/>
            </a:ln>
          </c:spPr>
          <c:marker>
            <c:symbol val="none"/>
          </c:marker>
          <c:cat>
            <c:numRef>
              <c:f>'30 Minute'!$B$6:$Z$6</c:f>
              <c:numCache>
                <c:formatCode>hh:mm:ss\ AM/PM</c:formatCode>
                <c:ptCount val="25"/>
                <c:pt idx="0">
                  <c:v>0.375</c:v>
                </c:pt>
                <c:pt idx="1">
                  <c:v>0.39583333333333331</c:v>
                </c:pt>
                <c:pt idx="2">
                  <c:v>0.41666666666666663</c:v>
                </c:pt>
                <c:pt idx="3">
                  <c:v>0.43749999999999994</c:v>
                </c:pt>
                <c:pt idx="4">
                  <c:v>0.45833333333333326</c:v>
                </c:pt>
                <c:pt idx="5">
                  <c:v>0.47916666666666657</c:v>
                </c:pt>
                <c:pt idx="6">
                  <c:v>0.49999999999999989</c:v>
                </c:pt>
                <c:pt idx="7">
                  <c:v>0.52083333333333326</c:v>
                </c:pt>
                <c:pt idx="8">
                  <c:v>0.54166666666666663</c:v>
                </c:pt>
                <c:pt idx="9">
                  <c:v>0.5625</c:v>
                </c:pt>
                <c:pt idx="10">
                  <c:v>0.58333333333333337</c:v>
                </c:pt>
                <c:pt idx="11">
                  <c:v>0.60416666666666674</c:v>
                </c:pt>
                <c:pt idx="12">
                  <c:v>0.62500000000000011</c:v>
                </c:pt>
                <c:pt idx="13">
                  <c:v>0.64583333333333348</c:v>
                </c:pt>
                <c:pt idx="14">
                  <c:v>0.66666666666666685</c:v>
                </c:pt>
                <c:pt idx="15">
                  <c:v>0.68750000000000022</c:v>
                </c:pt>
                <c:pt idx="16">
                  <c:v>0.70833333333333359</c:v>
                </c:pt>
                <c:pt idx="17">
                  <c:v>0.72916666666666696</c:v>
                </c:pt>
                <c:pt idx="18">
                  <c:v>0.75000000000000033</c:v>
                </c:pt>
                <c:pt idx="19">
                  <c:v>0.7708333333333337</c:v>
                </c:pt>
                <c:pt idx="20">
                  <c:v>0.79166666666666707</c:v>
                </c:pt>
                <c:pt idx="21">
                  <c:v>0.81250000000000044</c:v>
                </c:pt>
                <c:pt idx="22">
                  <c:v>0.83333333333333381</c:v>
                </c:pt>
                <c:pt idx="23">
                  <c:v>0.85416666666666718</c:v>
                </c:pt>
                <c:pt idx="24">
                  <c:v>0.87500000000000056</c:v>
                </c:pt>
              </c:numCache>
            </c:numRef>
          </c:cat>
          <c:val>
            <c:numRef>
              <c:f>'30 Minute'!$B$8:$Z$8</c:f>
              <c:numCache>
                <c:formatCode>0</c:formatCode>
                <c:ptCount val="25"/>
                <c:pt idx="0">
                  <c:v>0</c:v>
                </c:pt>
                <c:pt idx="1">
                  <c:v>3.2631548055012893</c:v>
                </c:pt>
                <c:pt idx="2">
                  <c:v>6.4704761275630185</c:v>
                </c:pt>
                <c:pt idx="3">
                  <c:v>9.5670858091272439</c:v>
                </c:pt>
                <c:pt idx="4">
                  <c:v>12.499999999999998</c:v>
                </c:pt>
                <c:pt idx="5">
                  <c:v>15.219035725218017</c:v>
                </c:pt>
                <c:pt idx="6">
                  <c:v>17.677669529663685</c:v>
                </c:pt>
                <c:pt idx="7">
                  <c:v>19.833833507280879</c:v>
                </c:pt>
                <c:pt idx="8">
                  <c:v>21.650635094610966</c:v>
                </c:pt>
                <c:pt idx="9">
                  <c:v>23.09698831278217</c:v>
                </c:pt>
                <c:pt idx="10">
                  <c:v>24.148145657226706</c:v>
                </c:pt>
                <c:pt idx="11">
                  <c:v>24.786121534345259</c:v>
                </c:pt>
                <c:pt idx="12">
                  <c:v>25</c:v>
                </c:pt>
                <c:pt idx="13">
                  <c:v>24.786121534345263</c:v>
                </c:pt>
                <c:pt idx="14">
                  <c:v>24.148145657226706</c:v>
                </c:pt>
                <c:pt idx="15">
                  <c:v>23.09698831278217</c:v>
                </c:pt>
                <c:pt idx="16">
                  <c:v>21.650635094610969</c:v>
                </c:pt>
                <c:pt idx="17">
                  <c:v>19.833833507280879</c:v>
                </c:pt>
                <c:pt idx="18">
                  <c:v>17.677669529663689</c:v>
                </c:pt>
                <c:pt idx="19">
                  <c:v>15.219035725218022</c:v>
                </c:pt>
                <c:pt idx="20">
                  <c:v>12.499999999999998</c:v>
                </c:pt>
                <c:pt idx="21">
                  <c:v>9.5670858091272475</c:v>
                </c:pt>
                <c:pt idx="22">
                  <c:v>6.4704761275630256</c:v>
                </c:pt>
                <c:pt idx="23">
                  <c:v>3.2631548055012893</c:v>
                </c:pt>
                <c:pt idx="24">
                  <c:v>3.06287113727155E-15</c:v>
                </c:pt>
              </c:numCache>
            </c:numRef>
          </c:val>
        </c:ser>
        <c:ser>
          <c:idx val="1"/>
          <c:order val="1"/>
          <c:spPr>
            <a:ln w="28440">
              <a:solidFill>
                <a:srgbClr val="0070C0"/>
              </a:solidFill>
              <a:round/>
            </a:ln>
          </c:spPr>
          <c:marker>
            <c:symbol val="none"/>
          </c:marker>
          <c:cat>
            <c:numRef>
              <c:f>'30 Minute'!$B$6:$Z$6</c:f>
              <c:numCache>
                <c:formatCode>hh:mm:ss\ AM/PM</c:formatCode>
                <c:ptCount val="25"/>
                <c:pt idx="0">
                  <c:v>0.375</c:v>
                </c:pt>
                <c:pt idx="1">
                  <c:v>0.39583333333333331</c:v>
                </c:pt>
                <c:pt idx="2">
                  <c:v>0.41666666666666663</c:v>
                </c:pt>
                <c:pt idx="3">
                  <c:v>0.43749999999999994</c:v>
                </c:pt>
                <c:pt idx="4">
                  <c:v>0.45833333333333326</c:v>
                </c:pt>
                <c:pt idx="5">
                  <c:v>0.47916666666666657</c:v>
                </c:pt>
                <c:pt idx="6">
                  <c:v>0.49999999999999989</c:v>
                </c:pt>
                <c:pt idx="7">
                  <c:v>0.52083333333333326</c:v>
                </c:pt>
                <c:pt idx="8">
                  <c:v>0.54166666666666663</c:v>
                </c:pt>
                <c:pt idx="9">
                  <c:v>0.5625</c:v>
                </c:pt>
                <c:pt idx="10">
                  <c:v>0.58333333333333337</c:v>
                </c:pt>
                <c:pt idx="11">
                  <c:v>0.60416666666666674</c:v>
                </c:pt>
                <c:pt idx="12">
                  <c:v>0.62500000000000011</c:v>
                </c:pt>
                <c:pt idx="13">
                  <c:v>0.64583333333333348</c:v>
                </c:pt>
                <c:pt idx="14">
                  <c:v>0.66666666666666685</c:v>
                </c:pt>
                <c:pt idx="15">
                  <c:v>0.68750000000000022</c:v>
                </c:pt>
                <c:pt idx="16">
                  <c:v>0.70833333333333359</c:v>
                </c:pt>
                <c:pt idx="17">
                  <c:v>0.72916666666666696</c:v>
                </c:pt>
                <c:pt idx="18">
                  <c:v>0.75000000000000033</c:v>
                </c:pt>
                <c:pt idx="19">
                  <c:v>0.7708333333333337</c:v>
                </c:pt>
                <c:pt idx="20">
                  <c:v>0.79166666666666707</c:v>
                </c:pt>
                <c:pt idx="21">
                  <c:v>0.81250000000000044</c:v>
                </c:pt>
                <c:pt idx="22">
                  <c:v>0.83333333333333381</c:v>
                </c:pt>
                <c:pt idx="23">
                  <c:v>0.85416666666666718</c:v>
                </c:pt>
                <c:pt idx="24">
                  <c:v>0.87500000000000056</c:v>
                </c:pt>
              </c:numCache>
            </c:numRef>
          </c:cat>
          <c:val>
            <c:numRef>
              <c:f>'30 Minute'!$B$9:$Z$9</c:f>
              <c:numCache>
                <c:formatCode>0</c:formatCode>
                <c:ptCount val="25"/>
                <c:pt idx="0">
                  <c:v>0</c:v>
                </c:pt>
                <c:pt idx="1">
                  <c:v>3.9157857666015472</c:v>
                </c:pt>
                <c:pt idx="2">
                  <c:v>7.7645713530756222</c:v>
                </c:pt>
                <c:pt idx="3">
                  <c:v>11.480502970952694</c:v>
                </c:pt>
                <c:pt idx="4">
                  <c:v>14.999999999999998</c:v>
                </c:pt>
                <c:pt idx="5">
                  <c:v>18.262842870261618</c:v>
                </c:pt>
                <c:pt idx="6">
                  <c:v>21.213203435596423</c:v>
                </c:pt>
                <c:pt idx="7">
                  <c:v>23.800600208737055</c:v>
                </c:pt>
                <c:pt idx="8">
                  <c:v>25.980762113533157</c:v>
                </c:pt>
                <c:pt idx="9">
                  <c:v>27.716385975338603</c:v>
                </c:pt>
                <c:pt idx="10">
                  <c:v>28.97777478867205</c:v>
                </c:pt>
                <c:pt idx="11">
                  <c:v>29.74334584121431</c:v>
                </c:pt>
                <c:pt idx="12">
                  <c:v>30</c:v>
                </c:pt>
                <c:pt idx="13">
                  <c:v>29.743345841214314</c:v>
                </c:pt>
                <c:pt idx="14">
                  <c:v>28.97777478867205</c:v>
                </c:pt>
                <c:pt idx="15">
                  <c:v>27.716385975338603</c:v>
                </c:pt>
                <c:pt idx="16">
                  <c:v>25.98076211353316</c:v>
                </c:pt>
                <c:pt idx="17">
                  <c:v>23.800600208737055</c:v>
                </c:pt>
                <c:pt idx="18">
                  <c:v>21.213203435596427</c:v>
                </c:pt>
                <c:pt idx="19">
                  <c:v>18.262842870261625</c:v>
                </c:pt>
                <c:pt idx="20">
                  <c:v>14.999999999999998</c:v>
                </c:pt>
                <c:pt idx="21">
                  <c:v>11.480502970952697</c:v>
                </c:pt>
                <c:pt idx="22">
                  <c:v>7.7645713530756302</c:v>
                </c:pt>
                <c:pt idx="23">
                  <c:v>3.9157857666015472</c:v>
                </c:pt>
                <c:pt idx="24">
                  <c:v>3.67544536472586E-15</c:v>
                </c:pt>
              </c:numCache>
            </c:numRef>
          </c:val>
        </c:ser>
        <c:hiLowLines>
          <c:spPr>
            <a:ln>
              <a:noFill/>
            </a:ln>
          </c:spPr>
        </c:hiLowLines>
        <c:marker val="1"/>
        <c:axId val="93742208"/>
        <c:axId val="93743744"/>
      </c:lineChart>
      <c:catAx>
        <c:axId val="93742208"/>
        <c:scaling>
          <c:orientation val="minMax"/>
        </c:scaling>
        <c:axPos val="b"/>
        <c:numFmt formatCode="hh:mm:ss\ AM/PM" sourceLinked="1"/>
        <c:majorTickMark val="none"/>
        <c:tickLblPos val="nextTo"/>
        <c:spPr>
          <a:ln w="9360">
            <a:solidFill>
              <a:srgbClr val="D9D9D9"/>
            </a:solidFill>
            <a:round/>
          </a:ln>
        </c:spPr>
        <c:txPr>
          <a:bodyPr/>
          <a:lstStyle/>
          <a:p>
            <a:pPr>
              <a:defRPr sz="900" b="0" strike="noStrike" spc="-1">
                <a:solidFill>
                  <a:srgbClr val="595959"/>
                </a:solidFill>
                <a:uFill>
                  <a:solidFill>
                    <a:srgbClr val="FFFFFF"/>
                  </a:solidFill>
                </a:uFill>
                <a:latin typeface="Calibri"/>
              </a:defRPr>
            </a:pPr>
            <a:endParaRPr lang="en-US"/>
          </a:p>
        </c:txPr>
        <c:crossAx val="93743744"/>
        <c:crosses val="autoZero"/>
        <c:auto val="1"/>
        <c:lblAlgn val="ctr"/>
        <c:lblOffset val="100"/>
      </c:catAx>
      <c:valAx>
        <c:axId val="93743744"/>
        <c:scaling>
          <c:orientation val="minMax"/>
        </c:scaling>
        <c:axPos val="l"/>
        <c:majorGridlines>
          <c:spPr>
            <a:ln w="9360">
              <a:solidFill>
                <a:srgbClr val="D9D9D9"/>
              </a:solidFill>
              <a:round/>
            </a:ln>
          </c:spPr>
        </c:majorGridlines>
        <c:numFmt formatCode="0" sourceLinked="0"/>
        <c:majorTickMark val="none"/>
        <c:tickLblPos val="nextTo"/>
        <c:spPr>
          <a:ln w="6480">
            <a:noFill/>
          </a:ln>
        </c:spPr>
        <c:txPr>
          <a:bodyPr/>
          <a:lstStyle/>
          <a:p>
            <a:pPr>
              <a:defRPr sz="900" b="0" strike="noStrike" spc="-1">
                <a:solidFill>
                  <a:srgbClr val="595959"/>
                </a:solidFill>
                <a:uFill>
                  <a:solidFill>
                    <a:srgbClr val="FFFFFF"/>
                  </a:solidFill>
                </a:uFill>
                <a:latin typeface="Calibri"/>
              </a:defRPr>
            </a:pPr>
            <a:endParaRPr lang="en-US"/>
          </a:p>
        </c:txPr>
        <c:crossAx val="93742208"/>
        <c:crosses val="autoZero"/>
        <c:crossBetween val="midCat"/>
      </c:valAx>
      <c:spPr>
        <a:noFill/>
        <a:ln>
          <a:noFill/>
        </a:ln>
      </c:spPr>
    </c:plotArea>
    <c:plotVisOnly val="1"/>
    <c:dispBlanksAs val="gap"/>
  </c:chart>
  <c:spPr>
    <a:solidFill>
      <a:srgbClr val="FFFFFF"/>
    </a:solidFill>
    <a:ln w="9360">
      <a:solidFill>
        <a:srgbClr val="D9D9D9"/>
      </a:solidFill>
      <a:round/>
    </a:ln>
  </c:spPr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247320</xdr:colOff>
      <xdr:row>15</xdr:row>
      <xdr:rowOff>155520</xdr:rowOff>
    </xdr:from>
    <xdr:to>
      <xdr:col>14</xdr:col>
      <xdr:colOff>222840</xdr:colOff>
      <xdr:row>31</xdr:row>
      <xdr:rowOff>86400</xdr:rowOff>
    </xdr:to>
    <xdr:graphicFrame macro="">
      <xdr:nvGraphicFramePr>
        <xdr:cNvPr id="2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119520</xdr:colOff>
      <xdr:row>15</xdr:row>
      <xdr:rowOff>1440</xdr:rowOff>
    </xdr:from>
    <xdr:to>
      <xdr:col>17</xdr:col>
      <xdr:colOff>37800</xdr:colOff>
      <xdr:row>29</xdr:row>
      <xdr:rowOff>19080</xdr:rowOff>
    </xdr:to>
    <xdr:graphicFrame macro="">
      <xdr:nvGraphicFramePr>
        <xdr:cNvPr id="2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25"/>
  <sheetViews>
    <sheetView tabSelected="1" zoomScaleNormal="100" workbookViewId="0">
      <selection activeCell="B22" sqref="B22"/>
    </sheetView>
  </sheetViews>
  <sheetFormatPr defaultRowHeight="14.4"/>
  <cols>
    <col min="1" max="1" width="21.44140625"/>
    <col min="15" max="15" width="6.109375"/>
    <col min="16" max="16" width="16.44140625"/>
    <col min="17" max="1025" width="6.109375"/>
  </cols>
  <sheetData>
    <row r="1" spans="1:26" ht="22.35" customHeight="1">
      <c r="A1" s="19" t="s">
        <v>0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</row>
    <row r="2" spans="1:26" ht="22.35" customHeight="1">
      <c r="A2" s="19" t="s">
        <v>1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</row>
    <row r="3" spans="1:26" ht="22.35" customHeight="1">
      <c r="A3" s="19" t="s">
        <v>2</v>
      </c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</row>
    <row r="4" spans="1:26" ht="22.35" customHeight="1">
      <c r="A4" s="19" t="s">
        <v>3</v>
      </c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</row>
    <row r="5" spans="1:26" ht="22.35" customHeight="1">
      <c r="A5" s="19" t="s">
        <v>4</v>
      </c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</row>
    <row r="6" spans="1:26" ht="22.5" customHeight="1">
      <c r="A6" s="19" t="s">
        <v>5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</row>
    <row r="7" spans="1:26" ht="17.25" customHeight="1"/>
    <row r="8" spans="1:26">
      <c r="A8" s="1" t="s">
        <v>6</v>
      </c>
      <c r="B8" s="2">
        <f>B17</f>
        <v>0.375</v>
      </c>
      <c r="C8" s="2">
        <f t="shared" ref="C8:N8" si="0">B8+TIMEVALUE("1:00")</f>
        <v>0.41666666666666669</v>
      </c>
      <c r="D8" s="2">
        <f t="shared" si="0"/>
        <v>0.45833333333333337</v>
      </c>
      <c r="E8" s="2">
        <f t="shared" si="0"/>
        <v>0.5</v>
      </c>
      <c r="F8" s="2">
        <f t="shared" si="0"/>
        <v>0.54166666666666663</v>
      </c>
      <c r="G8" s="2">
        <f t="shared" si="0"/>
        <v>0.58333333333333326</v>
      </c>
      <c r="H8" s="2">
        <f t="shared" si="0"/>
        <v>0.62499999999999989</v>
      </c>
      <c r="I8" s="2">
        <f t="shared" si="0"/>
        <v>0.66666666666666652</v>
      </c>
      <c r="J8" s="2">
        <f t="shared" si="0"/>
        <v>0.70833333333333315</v>
      </c>
      <c r="K8" s="2">
        <f t="shared" si="0"/>
        <v>0.74999999999999978</v>
      </c>
      <c r="L8" s="2">
        <f t="shared" si="0"/>
        <v>0.79166666666666641</v>
      </c>
      <c r="M8" s="2">
        <f t="shared" si="0"/>
        <v>0.83333333333333304</v>
      </c>
      <c r="N8" s="2">
        <f t="shared" si="0"/>
        <v>0.87499999999999967</v>
      </c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19.5" hidden="1" customHeight="1">
      <c r="A9" s="4" t="s">
        <v>7</v>
      </c>
      <c r="B9" s="5">
        <f>1/12</f>
        <v>8.3333333333333329E-2</v>
      </c>
      <c r="C9" s="5">
        <v>1</v>
      </c>
      <c r="D9" s="5">
        <v>2</v>
      </c>
      <c r="E9" s="5">
        <v>3</v>
      </c>
      <c r="F9" s="5">
        <v>4</v>
      </c>
      <c r="G9" s="5">
        <v>5</v>
      </c>
      <c r="H9" s="5">
        <v>6</v>
      </c>
      <c r="I9" s="5">
        <v>7</v>
      </c>
      <c r="J9" s="5">
        <v>8</v>
      </c>
      <c r="K9" s="5">
        <v>9</v>
      </c>
      <c r="L9" s="5">
        <v>10</v>
      </c>
      <c r="M9" s="5">
        <v>11</v>
      </c>
      <c r="N9" s="5">
        <v>12</v>
      </c>
    </row>
    <row r="10" spans="1:26" s="8" customFormat="1">
      <c r="A10" s="6" t="s">
        <v>8</v>
      </c>
      <c r="B10" s="7">
        <f>B20*SIN(PI()*(B9/12))</f>
        <v>0.19633396531105007</v>
      </c>
      <c r="C10" s="7">
        <f>B20*SIN(PI()*(C9/12))</f>
        <v>2.3293714059226867</v>
      </c>
      <c r="D10" s="7">
        <f>B20*SIN(PI()*(D9/12))</f>
        <v>4.4999999999999991</v>
      </c>
      <c r="E10" s="7">
        <f>B20*SIN(PI()*(E9/12))</f>
        <v>6.3639610306789276</v>
      </c>
      <c r="F10" s="7">
        <f>B20*SIN(PI()*(F9/12))</f>
        <v>7.7942286340599471</v>
      </c>
      <c r="G10" s="7">
        <f>B20*SIN(PI()*(G9/12))</f>
        <v>8.6933324366016151</v>
      </c>
      <c r="H10" s="7">
        <f>B20*SIN(PI()*(H9/12))</f>
        <v>9</v>
      </c>
      <c r="I10" s="7">
        <f>B20*SIN(PI()*(I9/12))</f>
        <v>8.6933324366016151</v>
      </c>
      <c r="J10" s="7">
        <f>B20*SIN(PI()*(J9/12))</f>
        <v>7.794228634059948</v>
      </c>
      <c r="K10" s="7">
        <f>B20*SIN(PI()*(K9/12))</f>
        <v>6.3639610306789285</v>
      </c>
      <c r="L10" s="7">
        <f>B20*SIN(PI()*(L9/12))</f>
        <v>4.4999999999999991</v>
      </c>
      <c r="M10" s="7">
        <f>B20*SIN(PI()*(M9/12))</f>
        <v>2.3293714059226893</v>
      </c>
      <c r="N10" s="7">
        <f>B20*SIN(PI()*(N9/12))</f>
        <v>1.102633609417758E-15</v>
      </c>
    </row>
    <row r="11" spans="1:26">
      <c r="A11" s="6" t="s">
        <v>9</v>
      </c>
      <c r="B11" s="7">
        <f>B21*SIN(PI()*(B9/12))</f>
        <v>0.16361163775920839</v>
      </c>
      <c r="C11" s="7">
        <f>B21*SIN(PI()*(C9/12))</f>
        <v>1.9411428382689055</v>
      </c>
      <c r="D11" s="7">
        <f>B21*SIN(PI()*(D9/12))</f>
        <v>3.7499999999999996</v>
      </c>
      <c r="E11" s="7">
        <f>B21*SIN(PI()*(E9/12))</f>
        <v>5.3033008588991057</v>
      </c>
      <c r="F11" s="7">
        <f>B21*SIN(PI()*(F9/12))</f>
        <v>6.4951905283832891</v>
      </c>
      <c r="G11" s="7">
        <f>B21*SIN(PI()*(G9/12))</f>
        <v>7.2444436971680126</v>
      </c>
      <c r="H11" s="7">
        <f>B21*SIN(PI()*(H9/12))</f>
        <v>7.5</v>
      </c>
      <c r="I11" s="7">
        <f>B21*SIN(PI()*(I9/12))</f>
        <v>7.2444436971680126</v>
      </c>
      <c r="J11" s="7">
        <f>B21*SIN(PI()*(J9/12))</f>
        <v>6.49519052838329</v>
      </c>
      <c r="K11" s="7">
        <f>B21*SIN(PI()*(K9/12))</f>
        <v>5.3033008588991066</v>
      </c>
      <c r="L11" s="7">
        <f>B21*SIN(PI()*(L9/12))</f>
        <v>3.7499999999999996</v>
      </c>
      <c r="M11" s="7">
        <f>B21*SIN(PI()*(M9/12))</f>
        <v>1.9411428382689075</v>
      </c>
      <c r="N11" s="7">
        <f>B21*SIN(PI()*(N9/12))</f>
        <v>9.1886134118146501E-16</v>
      </c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</row>
    <row r="12" spans="1:26">
      <c r="A12" s="6" t="s">
        <v>10</v>
      </c>
      <c r="B12" s="7">
        <f>B22*SIN(PI()*(B9/12))</f>
        <v>0.65444655103683358</v>
      </c>
      <c r="C12" s="7">
        <f>B22*SIN(PI()*(C9/12))</f>
        <v>7.7645713530756222</v>
      </c>
      <c r="D12" s="7">
        <f>B22*SIN(PI()*(D9/12))</f>
        <v>14.999999999999998</v>
      </c>
      <c r="E12" s="7">
        <f>B22*SIN(PI()*(E9/12))</f>
        <v>21.213203435596423</v>
      </c>
      <c r="F12" s="7">
        <f>B22*SIN(PI()*(F9/12))</f>
        <v>25.980762113533157</v>
      </c>
      <c r="G12" s="7">
        <f>B22*SIN(PI()*(G9/12))</f>
        <v>28.97777478867205</v>
      </c>
      <c r="H12" s="7">
        <f>B22*SIN(PI()*(H9/12))</f>
        <v>30</v>
      </c>
      <c r="I12" s="7">
        <f>B22*SIN(PI()*(I9/12))</f>
        <v>28.97777478867205</v>
      </c>
      <c r="J12" s="7">
        <f>B22*SIN(PI()*(J9/12))</f>
        <v>25.98076211353316</v>
      </c>
      <c r="K12" s="7">
        <f>B22*SIN(PI()*(K9/12))</f>
        <v>21.213203435596427</v>
      </c>
      <c r="L12" s="7">
        <f>B22*SIN(PI()*(L9/12))</f>
        <v>14.999999999999998</v>
      </c>
      <c r="M12" s="7">
        <f>B22*SIN(PI()*(M9/12))</f>
        <v>7.7645713530756302</v>
      </c>
      <c r="N12" s="7">
        <f>B22*SIN(PI()*(N9/12))</f>
        <v>3.67544536472586E-15</v>
      </c>
    </row>
    <row r="13" spans="1:26">
      <c r="A13" s="6" t="s">
        <v>11</v>
      </c>
      <c r="B13" s="7">
        <f>B23*SIN(PI()*(B9/12))</f>
        <v>0.49083491327762518</v>
      </c>
      <c r="C13" s="7">
        <f>B23*SIN(PI()*(C9/12))</f>
        <v>5.8234285148067162</v>
      </c>
      <c r="D13" s="7">
        <f>B23*SIN(PI()*(D9/12))</f>
        <v>11.249999999999998</v>
      </c>
      <c r="E13" s="7">
        <f>B23*SIN(PI()*(E9/12))</f>
        <v>15.909902576697318</v>
      </c>
      <c r="F13" s="7">
        <f>B23*SIN(PI()*(F9/12))</f>
        <v>19.48557158514987</v>
      </c>
      <c r="G13" s="7">
        <f>B23*SIN(PI()*(G9/12))</f>
        <v>21.733331091504038</v>
      </c>
      <c r="H13" s="7">
        <f>B23*SIN(PI()*(H9/12))</f>
        <v>22.5</v>
      </c>
      <c r="I13" s="7">
        <f>B23*SIN(PI()*(I9/12))</f>
        <v>21.733331091504038</v>
      </c>
      <c r="J13" s="7">
        <f>B23*SIN(PI()*(J9/12))</f>
        <v>19.48557158514987</v>
      </c>
      <c r="K13" s="7">
        <f>B23*SIN(PI()*(K9/12))</f>
        <v>15.90990257669732</v>
      </c>
      <c r="L13" s="7">
        <f>B23*SIN(PI()*(L9/12))</f>
        <v>11.249999999999998</v>
      </c>
      <c r="M13" s="7">
        <f>B23*SIN(PI()*(M9/12))</f>
        <v>5.8234285148067233</v>
      </c>
      <c r="N13" s="7">
        <f>B23*SIN(PI()*(N9/12))</f>
        <v>2.756584023544395E-15</v>
      </c>
    </row>
    <row r="14" spans="1:26">
      <c r="A14" s="6" t="s">
        <v>12</v>
      </c>
      <c r="B14" s="7">
        <f>B24*SIN(PI()*(B9/12))</f>
        <v>0.6217242234849919</v>
      </c>
      <c r="C14" s="7">
        <f>B24*SIN(PI()*(C9/12))</f>
        <v>7.3763427854218406</v>
      </c>
      <c r="D14" s="7">
        <f>B24*SIN(PI()*(D9/12))</f>
        <v>14.249999999999998</v>
      </c>
      <c r="E14" s="7">
        <f>B24*SIN(PI()*(E9/12))</f>
        <v>20.152543263816604</v>
      </c>
      <c r="F14" s="7">
        <f>B24*SIN(PI()*(F9/12))</f>
        <v>24.681724007856499</v>
      </c>
      <c r="G14" s="7">
        <f>B24*SIN(PI()*(G9/12))</f>
        <v>27.528886049238448</v>
      </c>
      <c r="H14" s="7">
        <f>B24*SIN(PI()*(H9/12))</f>
        <v>28.5</v>
      </c>
      <c r="I14" s="7">
        <f>B24*SIN(PI()*(I9/12))</f>
        <v>27.528886049238448</v>
      </c>
      <c r="J14" s="7">
        <f>B24*SIN(PI()*(J9/12))</f>
        <v>24.681724007856502</v>
      </c>
      <c r="K14" s="7">
        <f>B24*SIN(PI()*(K9/12))</f>
        <v>20.152543263816607</v>
      </c>
      <c r="L14" s="7">
        <f>B24*SIN(PI()*(L9/12))</f>
        <v>14.249999999999998</v>
      </c>
      <c r="M14" s="7">
        <f>B24*SIN(PI()*(M9/12))</f>
        <v>7.3763427854218486</v>
      </c>
      <c r="N14" s="7">
        <f>B24*SIN(PI()*(N9/12))</f>
        <v>3.491673096489567E-15</v>
      </c>
    </row>
    <row r="15" spans="1:26">
      <c r="A15" s="6" t="s">
        <v>13</v>
      </c>
      <c r="B15" s="7">
        <f>B25*SIN(PI()*(B9/12))</f>
        <v>0.58900189593315022</v>
      </c>
      <c r="C15" s="7">
        <f>B25*SIN(PI()*(C9/12))</f>
        <v>6.98811421776806</v>
      </c>
      <c r="D15" s="7">
        <f>B25*SIN(PI()*(D9/12))</f>
        <v>13.499999999999998</v>
      </c>
      <c r="E15" s="7">
        <f>B25*SIN(PI()*(E9/12))</f>
        <v>19.091883092036781</v>
      </c>
      <c r="F15" s="7">
        <f>B25*SIN(PI()*(F9/12))</f>
        <v>23.382685902179841</v>
      </c>
      <c r="G15" s="7">
        <f>B25*SIN(PI()*(G9/12))</f>
        <v>26.079997309804845</v>
      </c>
      <c r="H15" s="7">
        <f>B25*SIN(PI()*(H9/12))</f>
        <v>27</v>
      </c>
      <c r="I15" s="7">
        <f>B25*SIN(PI()*(I9/12))</f>
        <v>26.079997309804845</v>
      </c>
      <c r="J15" s="7">
        <f>B25*SIN(PI()*(J9/12))</f>
        <v>23.382685902179844</v>
      </c>
      <c r="K15" s="7">
        <f>B25*SIN(PI()*(K9/12))</f>
        <v>19.091883092036785</v>
      </c>
      <c r="L15" s="7">
        <f>B25*SIN(PI()*(L9/12))</f>
        <v>13.499999999999998</v>
      </c>
      <c r="M15" s="7">
        <f>B25*SIN(PI()*(M9/12))</f>
        <v>6.9881142177680671</v>
      </c>
      <c r="N15" s="7">
        <f>B25*SIN(PI()*(N9/12))</f>
        <v>3.307900828253274E-15</v>
      </c>
    </row>
    <row r="16" spans="1:26">
      <c r="A16" s="17"/>
      <c r="B16" s="17"/>
      <c r="C16" s="17"/>
    </row>
    <row r="17" spans="1:3">
      <c r="A17" s="18" t="s">
        <v>14</v>
      </c>
      <c r="B17" s="9">
        <v>0.375</v>
      </c>
      <c r="C17" s="17"/>
    </row>
    <row r="18" spans="1:3">
      <c r="A18" s="17"/>
      <c r="B18" s="17"/>
      <c r="C18" s="17"/>
    </row>
    <row r="19" spans="1:3">
      <c r="A19" s="1" t="s">
        <v>15</v>
      </c>
      <c r="B19" s="10" t="s">
        <v>16</v>
      </c>
      <c r="C19" s="11" t="s">
        <v>17</v>
      </c>
    </row>
    <row r="20" spans="1:3">
      <c r="A20" s="6" t="s">
        <v>8</v>
      </c>
      <c r="B20" s="12">
        <f>B22*C20</f>
        <v>9</v>
      </c>
      <c r="C20" s="13">
        <v>0.3</v>
      </c>
    </row>
    <row r="21" spans="1:3">
      <c r="A21" s="6" t="s">
        <v>9</v>
      </c>
      <c r="B21" s="12">
        <f>B22*C21</f>
        <v>7.5</v>
      </c>
      <c r="C21" s="13">
        <v>0.25</v>
      </c>
    </row>
    <row r="22" spans="1:3">
      <c r="A22" s="6" t="s">
        <v>10</v>
      </c>
      <c r="B22" s="14">
        <v>30</v>
      </c>
      <c r="C22" s="15">
        <v>1</v>
      </c>
    </row>
    <row r="23" spans="1:3">
      <c r="A23" s="6" t="s">
        <v>11</v>
      </c>
      <c r="B23" s="12">
        <f>B22*C23</f>
        <v>22.5</v>
      </c>
      <c r="C23" s="13">
        <v>0.75</v>
      </c>
    </row>
    <row r="24" spans="1:3">
      <c r="A24" s="6" t="s">
        <v>12</v>
      </c>
      <c r="B24" s="12">
        <f>B22*C24</f>
        <v>28.5</v>
      </c>
      <c r="C24" s="13">
        <v>0.95</v>
      </c>
    </row>
    <row r="25" spans="1:3">
      <c r="A25" s="6" t="s">
        <v>13</v>
      </c>
      <c r="B25" s="12">
        <f>B22*C25</f>
        <v>27</v>
      </c>
      <c r="C25" s="13">
        <v>0.9</v>
      </c>
    </row>
  </sheetData>
  <sheetProtection sheet="1" objects="1" scenarios="1"/>
  <mergeCells count="6">
    <mergeCell ref="A6:P6"/>
    <mergeCell ref="A1:P1"/>
    <mergeCell ref="A2:P2"/>
    <mergeCell ref="A3:P3"/>
    <mergeCell ref="A4:P4"/>
    <mergeCell ref="A5:P5"/>
  </mergeCells>
  <pageMargins left="0.7" right="0.7" top="0.75" bottom="0.75" header="0.51180555555555496" footer="0.51180555555555496"/>
  <pageSetup firstPageNumber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Z21"/>
  <sheetViews>
    <sheetView topLeftCell="A5" zoomScaleNormal="100" workbookViewId="0">
      <selection activeCell="K24" sqref="K24"/>
    </sheetView>
  </sheetViews>
  <sheetFormatPr defaultRowHeight="14.4"/>
  <cols>
    <col min="1" max="1" width="21.44140625"/>
    <col min="2" max="2" width="5.21875"/>
    <col min="3" max="1025" width="6.109375"/>
  </cols>
  <sheetData>
    <row r="1" spans="1:26">
      <c r="A1" t="s">
        <v>18</v>
      </c>
    </row>
    <row r="2" spans="1:26">
      <c r="A2" t="s">
        <v>19</v>
      </c>
    </row>
    <row r="3" spans="1:26">
      <c r="A3" t="s">
        <v>20</v>
      </c>
    </row>
    <row r="4" spans="1:26">
      <c r="A4" t="s">
        <v>21</v>
      </c>
    </row>
    <row r="6" spans="1:26">
      <c r="A6" t="s">
        <v>6</v>
      </c>
      <c r="B6" s="16">
        <f>B15</f>
        <v>0.375</v>
      </c>
      <c r="C6" s="16">
        <f t="shared" ref="C6:Z6" si="0">B6+TIMEVALUE("0:30")</f>
        <v>0.39583333333333331</v>
      </c>
      <c r="D6" s="16">
        <f t="shared" si="0"/>
        <v>0.41666666666666663</v>
      </c>
      <c r="E6" s="16">
        <f t="shared" si="0"/>
        <v>0.43749999999999994</v>
      </c>
      <c r="F6" s="16">
        <f t="shared" si="0"/>
        <v>0.45833333333333326</v>
      </c>
      <c r="G6" s="16">
        <f t="shared" si="0"/>
        <v>0.47916666666666657</v>
      </c>
      <c r="H6" s="16">
        <f t="shared" si="0"/>
        <v>0.49999999999999989</v>
      </c>
      <c r="I6" s="16">
        <f t="shared" si="0"/>
        <v>0.52083333333333326</v>
      </c>
      <c r="J6" s="16">
        <f t="shared" si="0"/>
        <v>0.54166666666666663</v>
      </c>
      <c r="K6" s="16">
        <f t="shared" si="0"/>
        <v>0.5625</v>
      </c>
      <c r="L6" s="16">
        <f t="shared" si="0"/>
        <v>0.58333333333333337</v>
      </c>
      <c r="M6" s="16">
        <f t="shared" si="0"/>
        <v>0.60416666666666674</v>
      </c>
      <c r="N6" s="16">
        <f t="shared" si="0"/>
        <v>0.62500000000000011</v>
      </c>
      <c r="O6" s="16">
        <f t="shared" si="0"/>
        <v>0.64583333333333348</v>
      </c>
      <c r="P6" s="16">
        <f t="shared" si="0"/>
        <v>0.66666666666666685</v>
      </c>
      <c r="Q6" s="16">
        <f t="shared" si="0"/>
        <v>0.68750000000000022</v>
      </c>
      <c r="R6" s="16">
        <f t="shared" si="0"/>
        <v>0.70833333333333359</v>
      </c>
      <c r="S6" s="16">
        <f t="shared" si="0"/>
        <v>0.72916666666666696</v>
      </c>
      <c r="T6" s="16">
        <f t="shared" si="0"/>
        <v>0.75000000000000033</v>
      </c>
      <c r="U6" s="16">
        <f t="shared" si="0"/>
        <v>0.7708333333333337</v>
      </c>
      <c r="V6" s="16">
        <f t="shared" si="0"/>
        <v>0.79166666666666707</v>
      </c>
      <c r="W6" s="16">
        <f t="shared" si="0"/>
        <v>0.81250000000000044</v>
      </c>
      <c r="X6" s="16">
        <f t="shared" si="0"/>
        <v>0.83333333333333381</v>
      </c>
      <c r="Y6" s="16">
        <f t="shared" si="0"/>
        <v>0.85416666666666718</v>
      </c>
      <c r="Z6" s="16">
        <f t="shared" si="0"/>
        <v>0.87500000000000056</v>
      </c>
    </row>
    <row r="7" spans="1:26" hidden="1">
      <c r="A7" t="s">
        <v>22</v>
      </c>
      <c r="B7">
        <v>0</v>
      </c>
      <c r="C7">
        <v>1</v>
      </c>
      <c r="D7">
        <v>2</v>
      </c>
      <c r="E7">
        <v>3</v>
      </c>
      <c r="F7">
        <v>4</v>
      </c>
      <c r="G7">
        <v>5</v>
      </c>
      <c r="H7">
        <v>6</v>
      </c>
      <c r="I7">
        <v>7</v>
      </c>
      <c r="J7">
        <v>8</v>
      </c>
      <c r="K7">
        <v>9</v>
      </c>
      <c r="L7">
        <v>10</v>
      </c>
      <c r="M7">
        <v>11</v>
      </c>
      <c r="N7">
        <v>12</v>
      </c>
      <c r="O7">
        <v>13</v>
      </c>
      <c r="P7">
        <v>14</v>
      </c>
      <c r="Q7">
        <v>15</v>
      </c>
      <c r="R7">
        <v>16</v>
      </c>
      <c r="S7">
        <v>17</v>
      </c>
      <c r="T7">
        <v>18</v>
      </c>
      <c r="U7">
        <v>19</v>
      </c>
      <c r="V7">
        <v>20</v>
      </c>
      <c r="W7">
        <v>21</v>
      </c>
      <c r="X7">
        <v>22</v>
      </c>
      <c r="Y7">
        <v>23</v>
      </c>
      <c r="Z7">
        <v>24</v>
      </c>
    </row>
    <row r="8" spans="1:26" s="8" customFormat="1">
      <c r="A8" s="8" t="s">
        <v>23</v>
      </c>
      <c r="B8" s="8">
        <f>B16*SIN(PI()*(B7/24))</f>
        <v>0</v>
      </c>
      <c r="C8" s="8">
        <f>B16*SIN(PI()*(C7/24))</f>
        <v>3.2631548055012893</v>
      </c>
      <c r="D8" s="8">
        <f>B16*SIN(PI()*(D7/24))</f>
        <v>6.4704761275630185</v>
      </c>
      <c r="E8" s="8">
        <f>B16*SIN(PI()*(E7/24))</f>
        <v>9.5670858091272439</v>
      </c>
      <c r="F8" s="8">
        <f>B16*SIN(PI()*(F7/24))</f>
        <v>12.499999999999998</v>
      </c>
      <c r="G8" s="8">
        <f>B16*SIN(PI()*(G7/24))</f>
        <v>15.219035725218017</v>
      </c>
      <c r="H8" s="8">
        <f>B16*SIN(PI()*(H7/24))</f>
        <v>17.677669529663685</v>
      </c>
      <c r="I8" s="8">
        <f>B16*SIN(PI()*(I7/24))</f>
        <v>19.833833507280879</v>
      </c>
      <c r="J8" s="8">
        <f>B16*SIN(PI()*(J7/24))</f>
        <v>21.650635094610966</v>
      </c>
      <c r="K8" s="8">
        <f>B16*SIN(PI()*(K7/24))</f>
        <v>23.09698831278217</v>
      </c>
      <c r="L8" s="8">
        <f>B16*SIN(PI()*(L7/24))</f>
        <v>24.148145657226706</v>
      </c>
      <c r="M8" s="8">
        <f>B16*SIN(PI()*(M7/24))</f>
        <v>24.786121534345259</v>
      </c>
      <c r="N8" s="8">
        <f>B16*SIN(PI()*(N7/24))</f>
        <v>25</v>
      </c>
      <c r="O8" s="8">
        <f>B16*SIN(PI()*(O7/24))</f>
        <v>24.786121534345263</v>
      </c>
      <c r="P8" s="8">
        <f>B16*SIN(PI()*(P7/24))</f>
        <v>24.148145657226706</v>
      </c>
      <c r="Q8" s="8">
        <f>B16*SIN(PI()*(Q7/24))</f>
        <v>23.09698831278217</v>
      </c>
      <c r="R8" s="8">
        <f>B16*SIN(PI()*(R7/24))</f>
        <v>21.650635094610969</v>
      </c>
      <c r="S8" s="8">
        <f>B16*SIN(PI()*(S7/24))</f>
        <v>19.833833507280879</v>
      </c>
      <c r="T8" s="8">
        <f>B16*SIN(PI()*(T7/24))</f>
        <v>17.677669529663689</v>
      </c>
      <c r="U8" s="8">
        <f>B16*SIN(PI()*(U7/24))</f>
        <v>15.219035725218022</v>
      </c>
      <c r="V8" s="8">
        <f>B16*SIN(PI()*(V7/24))</f>
        <v>12.499999999999998</v>
      </c>
      <c r="W8" s="8">
        <f>B16*SIN(PI()*(W7/24))</f>
        <v>9.5670858091272475</v>
      </c>
      <c r="X8" s="8">
        <f>B16*SIN(PI()*(X7/24))</f>
        <v>6.4704761275630256</v>
      </c>
      <c r="Y8" s="8">
        <f>B16*SIN(PI()*(Y7/24))</f>
        <v>3.2631548055012893</v>
      </c>
      <c r="Z8" s="8">
        <f>B16*SIN(PI()*(Z7/24))</f>
        <v>3.06287113727155E-15</v>
      </c>
    </row>
    <row r="9" spans="1:26">
      <c r="A9" s="8" t="s">
        <v>24</v>
      </c>
      <c r="B9" s="8">
        <f>B17*SIN(PI()*(B7/24))</f>
        <v>0</v>
      </c>
      <c r="C9" s="8">
        <f>B17*SIN(PI()*(C7/24))</f>
        <v>3.9157857666015472</v>
      </c>
      <c r="D9" s="8">
        <f>B17*SIN(PI()*(D7/24))</f>
        <v>7.7645713530756222</v>
      </c>
      <c r="E9" s="8">
        <f>B17*SIN(PI()*(E7/24))</f>
        <v>11.480502970952694</v>
      </c>
      <c r="F9" s="8">
        <f>B17*SIN(PI()*(F7/24))</f>
        <v>14.999999999999998</v>
      </c>
      <c r="G9" s="8">
        <f>B17*SIN(PI()*(G7/24))</f>
        <v>18.262842870261618</v>
      </c>
      <c r="H9" s="8">
        <f>B17*SIN(PI()*(H7/24))</f>
        <v>21.213203435596423</v>
      </c>
      <c r="I9" s="8">
        <f>B17*SIN(PI()*(I7/24))</f>
        <v>23.800600208737055</v>
      </c>
      <c r="J9" s="8">
        <f>B17*SIN(PI()*(J7/24))</f>
        <v>25.980762113533157</v>
      </c>
      <c r="K9" s="8">
        <f>B17*SIN(PI()*(K7/24))</f>
        <v>27.716385975338603</v>
      </c>
      <c r="L9" s="8">
        <f>B17*SIN(PI()*(L7/24))</f>
        <v>28.97777478867205</v>
      </c>
      <c r="M9" s="8">
        <f>B17*SIN(PI()*(M7/24))</f>
        <v>29.74334584121431</v>
      </c>
      <c r="N9" s="8">
        <f>B17*SIN(PI()*(N7/24))</f>
        <v>30</v>
      </c>
      <c r="O9" s="8">
        <f>B17*SIN(PI()*(O7/24))</f>
        <v>29.743345841214314</v>
      </c>
      <c r="P9" s="8">
        <f>B17*SIN(PI()*(P7/24))</f>
        <v>28.97777478867205</v>
      </c>
      <c r="Q9" s="8">
        <f>B17*SIN(PI()*(Q7/24))</f>
        <v>27.716385975338603</v>
      </c>
      <c r="R9" s="8">
        <f>B17*SIN(PI()*(R7/24))</f>
        <v>25.98076211353316</v>
      </c>
      <c r="S9" s="8">
        <f>B17*SIN(PI()*(S7/24))</f>
        <v>23.800600208737055</v>
      </c>
      <c r="T9" s="8">
        <f>B17*SIN(PI()*(T7/24))</f>
        <v>21.213203435596427</v>
      </c>
      <c r="U9" s="8">
        <f>B17*SIN(PI()*(U7/24))</f>
        <v>18.262842870261625</v>
      </c>
      <c r="V9" s="8">
        <f>B17*SIN(PI()*(V7/24))</f>
        <v>14.999999999999998</v>
      </c>
      <c r="W9" s="8">
        <f>B17*SIN(PI()*(W7/24))</f>
        <v>11.480502970952697</v>
      </c>
      <c r="X9" s="8">
        <f>B17*SIN(PI()*(X7/24))</f>
        <v>7.7645713530756302</v>
      </c>
      <c r="Y9" s="8">
        <f>B17*SIN(PI()*(Y7/24))</f>
        <v>3.9157857666015472</v>
      </c>
      <c r="Z9" s="8">
        <f>B17*SIN(PI()*(Z7/24))</f>
        <v>3.67544536472586E-15</v>
      </c>
    </row>
    <row r="10" spans="1:26">
      <c r="A10" s="8" t="s">
        <v>25</v>
      </c>
      <c r="B10" s="8">
        <f>B18*SIN(PI()*(B7/24))</f>
        <v>0</v>
      </c>
      <c r="C10" s="8">
        <f>B18*SIN(PI()*(C7/24))</f>
        <v>13.052619222005157</v>
      </c>
      <c r="D10" s="8">
        <f>B18*SIN(PI()*(D7/24))</f>
        <v>25.881904510252074</v>
      </c>
      <c r="E10" s="8">
        <f>B18*SIN(PI()*(E7/24))</f>
        <v>38.268343236508976</v>
      </c>
      <c r="F10" s="8">
        <f>B18*SIN(PI()*(F8/24))</f>
        <v>99.785892323860352</v>
      </c>
      <c r="G10" s="8">
        <f>B18*SIN(PI()*(G8/24))</f>
        <v>91.252912821631611</v>
      </c>
      <c r="H10" s="8">
        <f>B18*SIN(PI()*(H8/24))</f>
        <v>73.630353919633549</v>
      </c>
      <c r="I10" s="8">
        <f>B18*SIN(PI()*(I8/24))</f>
        <v>51.871728373149715</v>
      </c>
      <c r="J10" s="8">
        <f>B18*SIN(PI()*(J8/24))</f>
        <v>30.270653751438871</v>
      </c>
      <c r="K10" s="8">
        <f>B18*SIN(PI()*(K8/24))</f>
        <v>11.792888463417746</v>
      </c>
      <c r="L10" s="8">
        <f>B18*SIN(PI()*(L8/24))</f>
        <v>-1.9391005772278203</v>
      </c>
      <c r="M10" s="8">
        <f>B18*SIN(PI()*(M8/24))</f>
        <v>-10.272155686613811</v>
      </c>
      <c r="N10" s="8">
        <f>B18*SIN(PI()*(N8/24))</f>
        <v>-13.052619222005177</v>
      </c>
      <c r="O10" s="8">
        <f>B18*SIN(PI()*(O8/24))</f>
        <v>-10.272155686613811</v>
      </c>
      <c r="P10" s="8">
        <f>B18*SIN(PI()*(P8/24))</f>
        <v>-1.9391005772278203</v>
      </c>
      <c r="Q10" s="8">
        <f>B18*SIN(PI()*(Q8/24))</f>
        <v>11.792888463417746</v>
      </c>
      <c r="R10" s="8">
        <f>B18*SIN(PI()*(R8/24))</f>
        <v>30.270653751438871</v>
      </c>
      <c r="S10" s="8">
        <f>B18*SIN(PI()*(S8/24))</f>
        <v>51.871728373149715</v>
      </c>
      <c r="T10" s="8">
        <f>B18*SIN(PI()*(T8/24))</f>
        <v>73.630353919633521</v>
      </c>
      <c r="U10" s="8">
        <f>B18*SIN(PI()*(U8/24))</f>
        <v>91.252912821631568</v>
      </c>
      <c r="V10" s="8">
        <f>B18*SIN(PI()*(V8/24))</f>
        <v>99.785892323860352</v>
      </c>
      <c r="W10" s="8">
        <f>B18*SIN(PI()*(W8/24))</f>
        <v>94.971630669879758</v>
      </c>
      <c r="X10" s="8">
        <f>B18*SIN(PI()*(X8/24))</f>
        <v>74.92860479591414</v>
      </c>
      <c r="Y10" s="8">
        <f>B18*SIN(PI()*(Y8/24))</f>
        <v>41.427488824525462</v>
      </c>
      <c r="Z10" s="8">
        <f>B18*SIN(PI()*(Z8/24))</f>
        <v>4.0092889432268816E-14</v>
      </c>
    </row>
    <row r="11" spans="1:26">
      <c r="A11" s="8" t="s">
        <v>26</v>
      </c>
      <c r="B11" s="8">
        <f>B19*SIN(PI()*(B7/24))</f>
        <v>0</v>
      </c>
      <c r="C11" s="8">
        <f>B19*SIN(PI()*(C9/24))</f>
        <v>24.521154046875225</v>
      </c>
      <c r="D11" s="8">
        <f>B19*SIN(PI()*(D9/24))</f>
        <v>42.510393260549172</v>
      </c>
      <c r="E11" s="8">
        <f>B19*SIN(PI()*(E9/24))</f>
        <v>49.884437735727197</v>
      </c>
      <c r="F11" s="8">
        <f>B19*SIN(PI()*(F9/24))</f>
        <v>46.193976625564346</v>
      </c>
      <c r="G11" s="8">
        <f>B19*SIN(PI()*(G9/24))</f>
        <v>34.118217092366436</v>
      </c>
      <c r="H11" s="8">
        <f>B19*SIN(PI()*(H9/24))</f>
        <v>17.837694204148217</v>
      </c>
      <c r="I11" s="8">
        <f>B19*SIN(PI()*(I9/24))</f>
        <v>1.304920400510089</v>
      </c>
      <c r="J11" s="8">
        <f>B19*SIN(PI()*(J9/24))</f>
        <v>-12.819290014880222</v>
      </c>
      <c r="K11" s="8">
        <f>B19*SIN(PI()*(K9/24))</f>
        <v>-23.375583736759786</v>
      </c>
      <c r="L11" s="8">
        <f>B19*SIN(PI()*(L9/24))</f>
        <v>-30.322538714472387</v>
      </c>
      <c r="M11" s="8">
        <f>B19*SIN(PI()*(M9/24))</f>
        <v>-34.147815560931228</v>
      </c>
      <c r="N11" s="8">
        <f>B19*SIN(PI()*(N9/24))</f>
        <v>-35.35533905932737</v>
      </c>
      <c r="O11" s="8">
        <f>B19*SIN(PI()*(O9/24))</f>
        <v>-34.147815560931228</v>
      </c>
      <c r="P11" s="8">
        <f>B19*SIN(PI()*(P9/24))</f>
        <v>-30.322538714472387</v>
      </c>
      <c r="Q11" s="8">
        <f>B19*SIN(PI()*(Q9/24))</f>
        <v>-23.375583736759786</v>
      </c>
      <c r="R11" s="8">
        <f>B19*SIN(PI()*(R9/24))</f>
        <v>-12.819290014880243</v>
      </c>
      <c r="S11" s="8">
        <f>B19*SIN(PI()*(S9/24))</f>
        <v>1.304920400510089</v>
      </c>
      <c r="T11" s="8">
        <f>B19*SIN(PI()*(T9/24))</f>
        <v>17.837694204148196</v>
      </c>
      <c r="U11" s="8">
        <f>B19*SIN(PI()*(U9/24))</f>
        <v>34.118217092366407</v>
      </c>
      <c r="V11" s="8">
        <f>B19*SIN(PI()*(V9/24))</f>
        <v>46.193976625564346</v>
      </c>
      <c r="W11" s="8">
        <f>B19*SIN(PI()*(W9/24))</f>
        <v>49.884437735727204</v>
      </c>
      <c r="X11" s="8">
        <f>B19*SIN(PI()*(X9/24))</f>
        <v>42.510393260549201</v>
      </c>
      <c r="Y11" s="8">
        <f>B19*SIN(PI()*(Y9/24))</f>
        <v>24.521154046875225</v>
      </c>
      <c r="Z11" s="8">
        <f>B19*SIN(PI()*(Z9/24))</f>
        <v>2.4055733659361293E-14</v>
      </c>
    </row>
    <row r="12" spans="1:26">
      <c r="A12" s="8" t="s">
        <v>27</v>
      </c>
      <c r="B12" s="8">
        <v>0</v>
      </c>
      <c r="C12" s="8">
        <v>3.9157857666015499</v>
      </c>
      <c r="D12" s="8">
        <v>7.7645713530756204</v>
      </c>
      <c r="E12" s="8">
        <v>11.480502970952699</v>
      </c>
      <c r="F12" s="8">
        <v>15</v>
      </c>
      <c r="G12" s="8">
        <v>18.262842870261601</v>
      </c>
      <c r="H12" s="8">
        <v>21.213203435596402</v>
      </c>
      <c r="I12" s="8">
        <v>23.800600208737102</v>
      </c>
      <c r="J12" s="8">
        <v>25.980762113533199</v>
      </c>
      <c r="K12" s="8">
        <v>27.7163859753386</v>
      </c>
      <c r="L12" s="8">
        <v>28.9777747886721</v>
      </c>
      <c r="M12" s="8">
        <v>29.7433458412143</v>
      </c>
      <c r="N12" s="8">
        <v>30</v>
      </c>
      <c r="O12" s="8">
        <v>29.7433458412143</v>
      </c>
      <c r="P12" s="8">
        <v>28.9777747886721</v>
      </c>
      <c r="Q12" s="8">
        <v>27.7163859753386</v>
      </c>
      <c r="R12" s="8">
        <v>25.980762113533199</v>
      </c>
      <c r="S12" s="8">
        <v>23.800600208737102</v>
      </c>
      <c r="T12" s="8">
        <v>21.213203435596402</v>
      </c>
      <c r="U12" s="8">
        <v>18.262842870261601</v>
      </c>
      <c r="V12" s="8">
        <v>15</v>
      </c>
      <c r="W12" s="8">
        <v>11.480502970952699</v>
      </c>
      <c r="X12" s="8">
        <v>7.7645713530756302</v>
      </c>
      <c r="Y12" s="8">
        <v>3.9157857666015499</v>
      </c>
      <c r="Z12" s="8">
        <v>3.67544536472586E-15</v>
      </c>
    </row>
    <row r="13" spans="1:26">
      <c r="A13" s="8" t="s">
        <v>28</v>
      </c>
      <c r="B13" s="8">
        <v>0</v>
      </c>
      <c r="C13" s="8">
        <v>3.9157857666015499</v>
      </c>
      <c r="D13" s="8">
        <v>7.7645713530756204</v>
      </c>
      <c r="E13" s="8">
        <v>11.480502970952699</v>
      </c>
      <c r="F13" s="8">
        <v>15</v>
      </c>
      <c r="G13" s="8">
        <v>18.262842870261601</v>
      </c>
      <c r="H13" s="8">
        <v>21.213203435596402</v>
      </c>
      <c r="I13" s="8">
        <v>23.800600208737102</v>
      </c>
      <c r="J13" s="8">
        <v>25.980762113533199</v>
      </c>
      <c r="K13" s="8">
        <v>27.7163859753386</v>
      </c>
      <c r="L13" s="8">
        <v>28.9777747886721</v>
      </c>
      <c r="M13" s="8">
        <v>29.7433458412143</v>
      </c>
      <c r="N13" s="8">
        <v>30</v>
      </c>
      <c r="O13" s="8">
        <v>29.7433458412143</v>
      </c>
      <c r="P13" s="8">
        <v>28.9777747886721</v>
      </c>
      <c r="Q13" s="8">
        <v>27.7163859753386</v>
      </c>
      <c r="R13" s="8">
        <v>25.980762113533199</v>
      </c>
      <c r="S13" s="8">
        <v>23.800600208737102</v>
      </c>
      <c r="T13" s="8">
        <v>21.213203435596402</v>
      </c>
      <c r="U13" s="8">
        <v>18.262842870261601</v>
      </c>
      <c r="V13" s="8">
        <v>15</v>
      </c>
      <c r="W13" s="8">
        <v>11.480502970952699</v>
      </c>
      <c r="X13" s="8">
        <v>7.7645713530756302</v>
      </c>
      <c r="Y13" s="8">
        <v>3.9157857666015499</v>
      </c>
      <c r="Z13" s="8">
        <v>3.67544536472586E-15</v>
      </c>
    </row>
    <row r="15" spans="1:26">
      <c r="A15" t="s">
        <v>14</v>
      </c>
      <c r="B15" s="16">
        <v>0.375</v>
      </c>
    </row>
    <row r="16" spans="1:26">
      <c r="A16" t="s">
        <v>29</v>
      </c>
      <c r="B16">
        <v>25</v>
      </c>
    </row>
    <row r="17" spans="1:2">
      <c r="A17" t="s">
        <v>30</v>
      </c>
      <c r="B17">
        <v>30</v>
      </c>
    </row>
    <row r="18" spans="1:2">
      <c r="A18" t="s">
        <v>31</v>
      </c>
      <c r="B18">
        <v>100</v>
      </c>
    </row>
    <row r="19" spans="1:2">
      <c r="A19" t="s">
        <v>32</v>
      </c>
      <c r="B19">
        <v>50</v>
      </c>
    </row>
    <row r="20" spans="1:2">
      <c r="A20" t="s">
        <v>33</v>
      </c>
      <c r="B20">
        <v>60</v>
      </c>
    </row>
    <row r="21" spans="1:2">
      <c r="A21" t="s">
        <v>34</v>
      </c>
      <c r="B21">
        <v>60</v>
      </c>
    </row>
  </sheetData>
  <pageMargins left="0.7" right="0.7" top="0.75" bottom="0.75" header="0.51180555555555496" footer="0.51180555555555496"/>
  <pageSetup paperSize="0" scale="0" firstPageNumber="0" orientation="portrait" usePrinterDefaults="0" horizontalDpi="0" verticalDpi="0" copie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1113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 Hour</vt:lpstr>
      <vt:lpstr>30 Minute</vt:lpstr>
    </vt:vector>
  </TitlesOfParts>
  <Company>Toshiba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Ben</dc:creator>
  <dc:description/>
  <cp:lastModifiedBy>Don</cp:lastModifiedBy>
  <cp:revision>26</cp:revision>
  <dcterms:created xsi:type="dcterms:W3CDTF">2013-06-02T16:54:05Z</dcterms:created>
  <dcterms:modified xsi:type="dcterms:W3CDTF">2016-10-30T17:08:37Z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mpany">
    <vt:lpwstr>Toshiba</vt:lpwstr>
  </property>
</Properties>
</file>