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ederalsignal-my.sharepoint.com/personal/sxrohrbaugh_federalsignal_com/Documents/Documents/Personal/Home/Fish/"/>
    </mc:Choice>
  </mc:AlternateContent>
  <xr:revisionPtr revIDLastSave="0" documentId="8_{D67F3FC2-8097-4B59-82DE-9E6B2CE776A0}" xr6:coauthVersionLast="47" xr6:coauthVersionMax="47" xr10:uidLastSave="{00000000-0000-0000-0000-000000000000}"/>
  <bookViews>
    <workbookView xWindow="-120" yWindow="-120" windowWidth="29040" windowHeight="17520" xr2:uid="{CC347111-B031-4118-A42D-C64E13BEA666}"/>
  </bookViews>
  <sheets>
    <sheet name="Sheet1" sheetId="1" r:id="rId1"/>
  </sheets>
  <definedNames>
    <definedName name="_xlnm._FilterDatabase" localSheetId="0" hidden="1">Sheet1!$A$1:$E$20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6" i="1" l="1"/>
  <c r="Z2" i="1"/>
  <c r="Y6" i="1"/>
  <c r="Y2" i="1"/>
  <c r="X2" i="1"/>
  <c r="X6" i="1"/>
  <c r="L6" i="1"/>
  <c r="M6" i="1"/>
  <c r="N6" i="1"/>
  <c r="O6" i="1"/>
  <c r="P6" i="1"/>
  <c r="Q6" i="1"/>
  <c r="R6" i="1"/>
  <c r="S6" i="1"/>
  <c r="T6" i="1"/>
  <c r="U6" i="1"/>
  <c r="V6" i="1"/>
  <c r="W6" i="1"/>
  <c r="K6" i="1"/>
  <c r="W2" i="1"/>
  <c r="V2" i="1"/>
  <c r="U2" i="1"/>
  <c r="P2" i="1"/>
  <c r="Q2" i="1"/>
  <c r="R2" i="1"/>
  <c r="T2" i="1"/>
  <c r="O2" i="1"/>
  <c r="N2" i="1"/>
  <c r="M2" i="1"/>
  <c r="F2" i="1"/>
  <c r="G2" i="1"/>
  <c r="H2" i="1"/>
  <c r="I2" i="1"/>
  <c r="J2" i="1"/>
  <c r="K2" i="1"/>
  <c r="L2" i="1"/>
  <c r="E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tc={A7088960-904B-4DF6-8F86-690DAA1AC3A3}</author>
    <author>tc={72512A3D-2A21-47D1-A2AE-147177241795}</author>
    <author>tc={8F4F96AB-A247-4A83-B85B-37C104FE6F99}</author>
    <author>tc={EBD685D3-36F2-453F-A63C-8C310CA716DD}</author>
    <author>tc={25225CDD-A8E5-447E-8BFC-D5AEF16B2D44}</author>
    <author>tc={1487FF3C-1FFD-468E-947A-E7F2A86B93C0}</author>
  </authors>
  <commentList>
    <comment ref="R4" authorId="0" shapeId="0" xr:uid="{A7088960-904B-4DF6-8F86-690DAA1AC3A3}">
      <text>
        <t>[Threaded comment]
Your version of Excel allows you to read this threaded comment; however, any edits to it will get removed if the file is opened in a newer version of Excel. Learn more: https://go.microsoft.com/fwlink/?linkid=870924
Comment:
    Linear trend from prior 4 points extrapolates to 444.8, suggesting roughly +20 ppm additional Ca consumption by corals.</t>
      </text>
    </comment>
    <comment ref="R7" authorId="1" shapeId="0" xr:uid="{72512A3D-2A21-47D1-A2AE-147177241795}">
      <text>
        <t>[Threaded comment]
Your version of Excel allows you to read this threaded comment; however, any edits to it will get removed if the file is opened in a newer version of Excel. Learn more: https://go.microsoft.com/fwlink/?linkid=870924
Comment:
    Linear trend of this and 4 prior points extrapolates to 1158.64 by next week.</t>
      </text>
    </comment>
    <comment ref="S18" authorId="2" shapeId="0" xr:uid="{8F4F96AB-A247-4A83-B85B-37C104FE6F99}">
      <text>
        <t>[Threaded comment]
Your version of Excel allows you to read this threaded comment; however, any edits to it will get removed if the file is opened in a newer version of Excel. Learn more: https://go.microsoft.com/fwlink/?linkid=870924
Comment:
    @4ml/day, Ca rate is -1.667 ppm/day; @0ml/day, Ca rate is -3.875 ppm/day. Delta translates to 2.28 ppm/day, equilibrium @ 7 ml/day</t>
      </text>
    </comment>
    <comment ref="U19" authorId="3" shapeId="0" xr:uid="{EBD685D3-36F2-453F-A63C-8C310CA716DD}">
      <text>
        <t>[Threaded comment]
Your version of Excel allows you to read this threaded comment; however, any edits to it will get removed if the file is opened in a newer version of Excel. Learn more: https://go.microsoft.com/fwlink/?linkid=870924
Comment:
    A large chunk of alkalinity creep sloughed into the tank; likely accounts for alk spike seen the next week.</t>
      </text>
    </comment>
    <comment ref="V19" authorId="4" shapeId="0" xr:uid="{25225CDD-A8E5-447E-8BFC-D5AEF16B2D44}">
      <text>
        <t>[Threaded comment]
Your version of Excel allows you to read this threaded comment; however, any edits to it will get removed if the file is opened in a newer version of Excel. Learn more: https://go.microsoft.com/fwlink/?linkid=870924
Comment:
    Two acro colonies beginning to bleach; purple monti beginning to bleach. High alk notwithstanding, this seems correlated with several days this week of elevated temperatures. I need to install a digital thermometer.</t>
      </text>
    </comment>
    <comment ref="X19" authorId="5" shapeId="0" xr:uid="{1487FF3C-1FFD-468E-947A-E7F2A86B93C0}">
      <text>
        <t>[Threaded comment]
Your version of Excel allows you to read this threaded comment; however, any edits to it will get removed if the file is opened in a newer version of Excel. Learn more: https://go.microsoft.com/fwlink/?linkid=870924
Comment:
    Two acro colonies beginning to bleach; purple monti beginning to bleach. High alk notwithstanding, this seems correlated with several days this week of elevated temperatures. I need to install a digital thermometer.</t>
      </text>
    </comment>
  </commentList>
</comments>
</file>

<file path=xl/sharedStrings.xml><?xml version="1.0" encoding="utf-8"?>
<sst xmlns="http://schemas.openxmlformats.org/spreadsheetml/2006/main" count="81" uniqueCount="67">
  <si>
    <t>Measure</t>
  </si>
  <si>
    <t>Unit</t>
  </si>
  <si>
    <t>Min</t>
  </si>
  <si>
    <t>Max</t>
  </si>
  <si>
    <t>11/1/2023</t>
  </si>
  <si>
    <t>11/4/2023</t>
  </si>
  <si>
    <t>1/9/2025</t>
  </si>
  <si>
    <t>1/25/2025</t>
  </si>
  <si>
    <t>2/21/2025</t>
  </si>
  <si>
    <t>3/29/2025</t>
  </si>
  <si>
    <t>4/3/2025</t>
  </si>
  <si>
    <t>4/6/2025</t>
  </si>
  <si>
    <t>4/12/2025</t>
  </si>
  <si>
    <t>4/18/2025</t>
  </si>
  <si>
    <t>4/25/2025</t>
  </si>
  <si>
    <t>5/2/2025</t>
  </si>
  <si>
    <t>5/9/2025</t>
  </si>
  <si>
    <t>5/17/2025</t>
  </si>
  <si>
    <t>5/23/2025</t>
  </si>
  <si>
    <t>Day</t>
  </si>
  <si>
    <t>Salinity</t>
  </si>
  <si>
    <t>Ca</t>
  </si>
  <si>
    <t>ppm</t>
  </si>
  <si>
    <t>Alk</t>
  </si>
  <si>
    <t>dKH</t>
  </si>
  <si>
    <t>Mg</t>
  </si>
  <si>
    <t>Phos</t>
  </si>
  <si>
    <t>Nitrate</t>
  </si>
  <si>
    <t>Nitrite</t>
  </si>
  <si>
    <t>Ammonia</t>
  </si>
  <si>
    <t>pH</t>
  </si>
  <si>
    <t>ml</t>
  </si>
  <si>
    <t>Post-Measure Water Change</t>
  </si>
  <si>
    <t>Post-Measure Action</t>
  </si>
  <si>
    <t>2 Alk caps/day</t>
  </si>
  <si>
    <t>4 caps/day</t>
  </si>
  <si>
    <t>Stop dosing; plan to dial back Ca by 50% when resumed 4/5/2025. Water changes this week.</t>
  </si>
  <si>
    <t>Eliminate Ca, deactivate skimmer</t>
  </si>
  <si>
    <t>1 cap Mg</t>
  </si>
  <si>
    <t>2 cap Mg, +4 ml/day alk, +2 ml/day Ca</t>
  </si>
  <si>
    <t>15 gallons changed, using Aqua Vitro mix (442 mg/l CA, 1336 mg/l Mg, 8.4 mg/l Sr, 8.3 Ph)</t>
  </si>
  <si>
    <t>Ca to 4*1.75=7ml/day</t>
  </si>
  <si>
    <t>Target</t>
  </si>
  <si>
    <t>Tank Min</t>
  </si>
  <si>
    <t>Tank Max</t>
  </si>
  <si>
    <t>Ocean</t>
  </si>
  <si>
    <t>Calcium</t>
  </si>
  <si>
    <t>Alkalinity</t>
  </si>
  <si>
    <t>Magnesium</t>
  </si>
  <si>
    <t>Phosphate</t>
  </si>
  <si>
    <t>&lt;0.1</t>
  </si>
  <si>
    <t>&lt;0.0001</t>
  </si>
  <si>
    <t>6/2/2025</t>
  </si>
  <si>
    <t>Alk to 30/day</t>
  </si>
  <si>
    <t>6/6/2025</t>
  </si>
  <si>
    <t>Mg weekly volme ml</t>
  </si>
  <si>
    <t>6/13/2025</t>
  </si>
  <si>
    <t>Fusion 1 daily volume (post-measure)</t>
  </si>
  <si>
    <t>Fusion 2 daily volume (post-measure)</t>
  </si>
  <si>
    <t>Notes</t>
  </si>
  <si>
    <t>Creep</t>
  </si>
  <si>
    <t>6/21/2025</t>
  </si>
  <si>
    <t>6/27/2025</t>
  </si>
  <si>
    <t>Reading</t>
  </si>
  <si>
    <t>7/5/2025</t>
  </si>
  <si>
    <t>7/11/2025</t>
  </si>
  <si>
    <t>Bleaching of selected SPS. It's been hot.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</si>
</sst>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0" borderId="0" xfId="0" applyNumberFormat="1" applyFont="1" applyAlignment="1">
      <alignment vertical="center"/>
    </xf>
    <xf numFmtId="49" fontId="0" fillId="0" borderId="0" xfId="0" applyNumberFormat="1"/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Rohrbaugh, Scott" id="{31019EED-B16C-42F8-910C-6A70740A7AF4}" userId="S::SXRohrbaugh@federalsignal.com::dc4a616b-4e63-4a6c-bebf-26f3b62f7b16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R4" dT="2025-05-17T20:45:33.61" personId="{31019EED-B16C-42F8-910C-6A70740A7AF4}" id="{A7088960-904B-4DF6-8F86-690DAA1AC3A3}">
    <text>Linear trend from prior 4 points extrapolates to 444.8, suggesting roughly +20 ppm additional Ca consumption by corals.</text>
  </threadedComment>
  <threadedComment ref="R7" dT="2025-05-17T20:48:42.86" personId="{31019EED-B16C-42F8-910C-6A70740A7AF4}" id="{72512A3D-2A21-47D1-A2AE-147177241795}">
    <text>Linear trend of this and 4 prior points extrapolates to 1158.64 by next week.</text>
  </threadedComment>
  <threadedComment ref="S18" dT="2025-05-23T21:41:56.18" personId="{31019EED-B16C-42F8-910C-6A70740A7AF4}" id="{8F4F96AB-A247-4A83-B85B-37C104FE6F99}">
    <text>@4ml/day, Ca rate is -1.667 ppm/day; @0ml/day, Ca rate is -3.875 ppm/day. Delta translates to 2.28 ppm/day, equilibrium @ 7 ml/day</text>
  </threadedComment>
  <threadedComment ref="U19" dT="2025-06-16T21:56:27.76" personId="{31019EED-B16C-42F8-910C-6A70740A7AF4}" id="{EBD685D3-36F2-453F-A63C-8C310CA716DD}">
    <text>A large chunk of alkalinity creep sloughed into the tank; likely accounts for alk spike seen the next week.</text>
  </threadedComment>
  <threadedComment ref="V19" dT="2025-06-16T21:55:22.14" personId="{31019EED-B16C-42F8-910C-6A70740A7AF4}" id="{25225CDD-A8E5-447E-8BFC-D5AEF16B2D44}">
    <text>Two acro colonies beginning to bleach; purple monti beginning to bleach. High alk notwithstanding, this seems correlated with several days this week of elevated temperatures. I need to install a digital thermometer.</text>
  </threadedComment>
  <threadedComment ref="X19" dT="2025-06-16T21:55:22.14" personId="{31019EED-B16C-42F8-910C-6A70740A7AF4}" id="{1487FF3C-1FFD-468E-947A-E7F2A86B93C0}">
    <text>Two acro colonies beginning to bleach; purple monti beginning to bleach. High alk notwithstanding, this seems correlated with several days this week of elevated temperatures. I need to install a digital thermometer.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19A56-4EDB-44F1-9C8F-BF35991F448B}">
  <dimension ref="A1:AT79"/>
  <sheetViews>
    <sheetView tabSelected="1" workbookViewId="0">
      <selection activeCell="A20" sqref="A20:XFD22"/>
    </sheetView>
  </sheetViews>
  <sheetFormatPr defaultRowHeight="15" x14ac:dyDescent="0.25"/>
  <cols>
    <col min="1" max="1" width="19.7109375" style="2" bestFit="1" customWidth="1"/>
    <col min="2" max="4" width="9.140625" style="2"/>
    <col min="5" max="5" width="9.7109375" style="2" bestFit="1" customWidth="1"/>
    <col min="6" max="16384" width="9.140625" style="2"/>
  </cols>
  <sheetData>
    <row r="1" spans="1:38" x14ac:dyDescent="0.25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52</v>
      </c>
      <c r="U1" s="2" t="s">
        <v>54</v>
      </c>
      <c r="V1" s="2" t="s">
        <v>56</v>
      </c>
      <c r="W1" s="2" t="s">
        <v>61</v>
      </c>
      <c r="X1" s="2" t="s">
        <v>62</v>
      </c>
      <c r="Y1" s="2" t="s">
        <v>64</v>
      </c>
      <c r="Z1" s="2" t="s">
        <v>65</v>
      </c>
    </row>
    <row r="2" spans="1:38" x14ac:dyDescent="0.25">
      <c r="A2" s="2" t="s">
        <v>19</v>
      </c>
      <c r="E2" s="3">
        <f>_xlfn.DAYS(E1,$E$1)</f>
        <v>0</v>
      </c>
      <c r="F2" s="3">
        <f t="shared" ref="F2:Z2" si="0">_xlfn.DAYS(F1,$E$1)</f>
        <v>3</v>
      </c>
      <c r="G2" s="3">
        <f t="shared" si="0"/>
        <v>435</v>
      </c>
      <c r="H2" s="3">
        <f t="shared" si="0"/>
        <v>451</v>
      </c>
      <c r="I2" s="3">
        <f t="shared" si="0"/>
        <v>478</v>
      </c>
      <c r="J2" s="3">
        <f t="shared" si="0"/>
        <v>514</v>
      </c>
      <c r="K2" s="3">
        <f t="shared" si="0"/>
        <v>519</v>
      </c>
      <c r="L2">
        <f t="shared" si="0"/>
        <v>522</v>
      </c>
      <c r="M2">
        <f t="shared" si="0"/>
        <v>528</v>
      </c>
      <c r="N2">
        <f t="shared" si="0"/>
        <v>534</v>
      </c>
      <c r="O2">
        <f t="shared" si="0"/>
        <v>541</v>
      </c>
      <c r="P2">
        <f t="shared" si="0"/>
        <v>548</v>
      </c>
      <c r="Q2">
        <f t="shared" si="0"/>
        <v>555</v>
      </c>
      <c r="R2">
        <f t="shared" si="0"/>
        <v>563</v>
      </c>
      <c r="S2">
        <v>569</v>
      </c>
      <c r="T2">
        <f t="shared" si="0"/>
        <v>579</v>
      </c>
      <c r="U2">
        <f t="shared" si="0"/>
        <v>583</v>
      </c>
      <c r="V2">
        <f t="shared" si="0"/>
        <v>590</v>
      </c>
      <c r="W2">
        <f t="shared" si="0"/>
        <v>598</v>
      </c>
      <c r="X2">
        <f t="shared" si="0"/>
        <v>604</v>
      </c>
      <c r="Y2">
        <f t="shared" si="0"/>
        <v>612</v>
      </c>
      <c r="Z2">
        <f t="shared" si="0"/>
        <v>618</v>
      </c>
      <c r="AA2"/>
      <c r="AB2"/>
      <c r="AC2"/>
      <c r="AD2"/>
      <c r="AE2"/>
      <c r="AF2"/>
      <c r="AG2"/>
      <c r="AH2"/>
      <c r="AI2"/>
      <c r="AJ2"/>
      <c r="AK2"/>
      <c r="AL2"/>
    </row>
    <row r="3" spans="1:38" x14ac:dyDescent="0.25">
      <c r="A3" s="2" t="s">
        <v>20</v>
      </c>
      <c r="E3" s="4"/>
      <c r="F3" s="4"/>
      <c r="G3">
        <v>1.0249999999999999</v>
      </c>
      <c r="H3">
        <v>1.0249999999999999</v>
      </c>
      <c r="I3">
        <v>1.0249999999999999</v>
      </c>
      <c r="J3">
        <v>1.0249999999999999</v>
      </c>
      <c r="K3">
        <v>1.028</v>
      </c>
      <c r="L3">
        <v>1.0249999999999999</v>
      </c>
      <c r="M3">
        <v>1.0249999999999999</v>
      </c>
      <c r="N3">
        <v>1.0249999999999999</v>
      </c>
      <c r="O3">
        <v>1.0249999999999999</v>
      </c>
      <c r="P3">
        <v>1.0249999999999999</v>
      </c>
      <c r="Q3">
        <v>1.0249999999999999</v>
      </c>
      <c r="R3">
        <v>1.0249999999999999</v>
      </c>
      <c r="S3">
        <v>1.0249999999999999</v>
      </c>
      <c r="T3">
        <v>1.0249999999999999</v>
      </c>
      <c r="U3">
        <v>1.0249999999999999</v>
      </c>
      <c r="V3">
        <v>1.0249999999999999</v>
      </c>
      <c r="W3">
        <v>1.0249999999999999</v>
      </c>
      <c r="X3">
        <v>1.0249999999999999</v>
      </c>
      <c r="Y3">
        <v>1.0249999999999999</v>
      </c>
      <c r="Z3">
        <v>1.0249999999999999</v>
      </c>
      <c r="AA3"/>
      <c r="AB3"/>
      <c r="AC3"/>
      <c r="AD3"/>
      <c r="AE3"/>
      <c r="AF3"/>
      <c r="AG3"/>
      <c r="AH3"/>
      <c r="AI3"/>
      <c r="AJ3"/>
      <c r="AK3"/>
      <c r="AL3"/>
    </row>
    <row r="4" spans="1:38" ht="15.75" x14ac:dyDescent="0.25">
      <c r="A4" s="1" t="s">
        <v>21</v>
      </c>
      <c r="B4" s="2" t="s">
        <v>22</v>
      </c>
      <c r="C4">
        <v>380</v>
      </c>
      <c r="D4">
        <v>450</v>
      </c>
      <c r="E4">
        <v>479</v>
      </c>
      <c r="F4"/>
      <c r="G4">
        <v>640</v>
      </c>
      <c r="H4">
        <v>553</v>
      </c>
      <c r="I4">
        <v>665</v>
      </c>
      <c r="J4">
        <v>642</v>
      </c>
      <c r="K4">
        <v>542</v>
      </c>
      <c r="L4">
        <v>557</v>
      </c>
      <c r="M4">
        <v>663</v>
      </c>
      <c r="N4">
        <v>492</v>
      </c>
      <c r="O4">
        <v>484</v>
      </c>
      <c r="P4">
        <v>473</v>
      </c>
      <c r="Q4">
        <v>456</v>
      </c>
      <c r="R4">
        <v>425</v>
      </c>
      <c r="S4">
        <v>415</v>
      </c>
      <c r="T4">
        <v>412</v>
      </c>
      <c r="U4">
        <v>372</v>
      </c>
      <c r="V4">
        <v>387</v>
      </c>
      <c r="W4">
        <v>408</v>
      </c>
      <c r="X4">
        <v>379</v>
      </c>
      <c r="Y4">
        <v>389</v>
      </c>
      <c r="Z4">
        <v>399</v>
      </c>
      <c r="AA4"/>
      <c r="AB4"/>
      <c r="AC4"/>
      <c r="AD4"/>
      <c r="AE4"/>
      <c r="AF4"/>
      <c r="AG4"/>
      <c r="AH4"/>
      <c r="AI4"/>
      <c r="AJ4"/>
      <c r="AK4"/>
      <c r="AL4"/>
    </row>
    <row r="5" spans="1:38" ht="15.75" x14ac:dyDescent="0.25">
      <c r="A5" s="1" t="s">
        <v>23</v>
      </c>
      <c r="B5" s="2" t="s">
        <v>63</v>
      </c>
      <c r="C5"/>
      <c r="D5"/>
      <c r="E5"/>
      <c r="F5"/>
      <c r="G5"/>
      <c r="H5"/>
      <c r="I5"/>
      <c r="J5">
        <v>148</v>
      </c>
      <c r="K5">
        <v>123</v>
      </c>
      <c r="L5">
        <v>122</v>
      </c>
      <c r="M5">
        <v>125</v>
      </c>
      <c r="N5">
        <v>124</v>
      </c>
      <c r="O5">
        <v>131</v>
      </c>
      <c r="P5">
        <v>148</v>
      </c>
      <c r="Q5">
        <v>146</v>
      </c>
      <c r="R5">
        <v>153</v>
      </c>
      <c r="S5">
        <v>156</v>
      </c>
      <c r="T5">
        <v>169</v>
      </c>
      <c r="U5">
        <v>167</v>
      </c>
      <c r="V5">
        <v>177</v>
      </c>
      <c r="W5">
        <v>172</v>
      </c>
      <c r="X5">
        <v>178</v>
      </c>
      <c r="Y5">
        <v>172</v>
      </c>
      <c r="Z5">
        <v>176</v>
      </c>
      <c r="AA5"/>
      <c r="AB5"/>
      <c r="AC5"/>
      <c r="AD5"/>
      <c r="AE5"/>
      <c r="AF5"/>
      <c r="AG5"/>
      <c r="AH5"/>
      <c r="AI5"/>
      <c r="AJ5"/>
      <c r="AK5"/>
      <c r="AL5"/>
    </row>
    <row r="6" spans="1:38" ht="15.75" x14ac:dyDescent="0.25">
      <c r="A6" s="1" t="s">
        <v>23</v>
      </c>
      <c r="B6" s="2" t="s">
        <v>24</v>
      </c>
      <c r="C6">
        <v>8</v>
      </c>
      <c r="D6">
        <v>12</v>
      </c>
      <c r="E6">
        <v>6.944</v>
      </c>
      <c r="F6">
        <v>8</v>
      </c>
      <c r="G6">
        <v>6</v>
      </c>
      <c r="H6">
        <v>9</v>
      </c>
      <c r="I6">
        <v>7.9</v>
      </c>
      <c r="J6">
        <v>8.2799999999999994</v>
      </c>
      <c r="K6">
        <f>K5*0.056</f>
        <v>6.8879999999999999</v>
      </c>
      <c r="L6">
        <f t="shared" ref="L6:W6" si="1">L5*0.056</f>
        <v>6.8319999999999999</v>
      </c>
      <c r="M6">
        <f t="shared" si="1"/>
        <v>7</v>
      </c>
      <c r="N6">
        <f t="shared" si="1"/>
        <v>6.944</v>
      </c>
      <c r="O6">
        <f t="shared" si="1"/>
        <v>7.3360000000000003</v>
      </c>
      <c r="P6">
        <f t="shared" si="1"/>
        <v>8.2880000000000003</v>
      </c>
      <c r="Q6">
        <f t="shared" si="1"/>
        <v>8.1760000000000002</v>
      </c>
      <c r="R6">
        <f t="shared" si="1"/>
        <v>8.5679999999999996</v>
      </c>
      <c r="S6">
        <f t="shared" si="1"/>
        <v>8.7360000000000007</v>
      </c>
      <c r="T6">
        <f t="shared" si="1"/>
        <v>9.4640000000000004</v>
      </c>
      <c r="U6">
        <f t="shared" si="1"/>
        <v>9.3520000000000003</v>
      </c>
      <c r="V6">
        <f t="shared" si="1"/>
        <v>9.9120000000000008</v>
      </c>
      <c r="W6">
        <f t="shared" si="1"/>
        <v>9.6319999999999997</v>
      </c>
      <c r="X6">
        <f>X5*0.056</f>
        <v>9.968</v>
      </c>
      <c r="Y6">
        <f>Y5*0.056</f>
        <v>9.6319999999999997</v>
      </c>
      <c r="Z6">
        <f>Z5*0.056</f>
        <v>9.8559999999999999</v>
      </c>
      <c r="AA6"/>
      <c r="AB6"/>
      <c r="AC6"/>
      <c r="AD6"/>
      <c r="AE6"/>
      <c r="AF6"/>
      <c r="AG6"/>
      <c r="AH6"/>
      <c r="AI6"/>
      <c r="AJ6"/>
      <c r="AK6"/>
      <c r="AL6"/>
    </row>
    <row r="7" spans="1:38" ht="15.75" x14ac:dyDescent="0.25">
      <c r="A7" s="1" t="s">
        <v>25</v>
      </c>
      <c r="B7" s="2" t="s">
        <v>22</v>
      </c>
      <c r="C7">
        <v>1200</v>
      </c>
      <c r="D7">
        <v>1400</v>
      </c>
      <c r="E7" s="3">
        <v>1138</v>
      </c>
      <c r="F7" s="3"/>
      <c r="G7" s="3"/>
      <c r="H7">
        <v>1399</v>
      </c>
      <c r="I7">
        <v>1378</v>
      </c>
      <c r="J7">
        <v>1232</v>
      </c>
      <c r="K7">
        <v>1679</v>
      </c>
      <c r="L7">
        <v>1409</v>
      </c>
      <c r="M7">
        <v>1226</v>
      </c>
      <c r="N7">
        <v>1578</v>
      </c>
      <c r="O7">
        <v>1456</v>
      </c>
      <c r="P7">
        <v>1432</v>
      </c>
      <c r="Q7">
        <v>1224</v>
      </c>
      <c r="R7">
        <v>1282</v>
      </c>
      <c r="S7">
        <v>1379</v>
      </c>
      <c r="T7">
        <v>1287</v>
      </c>
      <c r="U7">
        <v>1240</v>
      </c>
      <c r="V7">
        <v>1461</v>
      </c>
      <c r="W7">
        <v>1349</v>
      </c>
      <c r="X7">
        <v>1448</v>
      </c>
      <c r="Y7">
        <v>1406</v>
      </c>
      <c r="Z7">
        <v>1340</v>
      </c>
      <c r="AA7"/>
      <c r="AB7"/>
      <c r="AC7"/>
      <c r="AD7"/>
      <c r="AE7"/>
      <c r="AF7"/>
      <c r="AG7"/>
      <c r="AH7"/>
      <c r="AI7"/>
      <c r="AJ7"/>
      <c r="AK7"/>
      <c r="AL7"/>
    </row>
    <row r="8" spans="1:38" ht="15.75" x14ac:dyDescent="0.25">
      <c r="A8" s="1" t="s">
        <v>26</v>
      </c>
      <c r="B8" s="2" t="s">
        <v>22</v>
      </c>
      <c r="C8">
        <v>0.01</v>
      </c>
      <c r="D8">
        <v>0.03</v>
      </c>
      <c r="E8" s="3">
        <v>0.1</v>
      </c>
      <c r="F8">
        <v>0.04</v>
      </c>
      <c r="G8" s="3"/>
      <c r="H8">
        <v>0.1</v>
      </c>
      <c r="I8">
        <v>0</v>
      </c>
      <c r="J8">
        <v>0</v>
      </c>
      <c r="K8">
        <v>0.3</v>
      </c>
      <c r="L8">
        <v>0.1</v>
      </c>
      <c r="M8">
        <v>0</v>
      </c>
      <c r="N8">
        <v>0.1</v>
      </c>
      <c r="O8">
        <v>0.1</v>
      </c>
      <c r="P8">
        <v>0.1</v>
      </c>
      <c r="Q8">
        <v>0.1</v>
      </c>
      <c r="R8">
        <v>0.2</v>
      </c>
      <c r="S8">
        <v>0.1</v>
      </c>
      <c r="T8">
        <v>0.2</v>
      </c>
      <c r="U8">
        <v>0.2</v>
      </c>
      <c r="V8">
        <v>0.1</v>
      </c>
      <c r="W8">
        <v>0.1</v>
      </c>
      <c r="X8">
        <v>0.2</v>
      </c>
      <c r="Y8">
        <v>0.2</v>
      </c>
      <c r="Z8">
        <v>0.2</v>
      </c>
      <c r="AA8"/>
      <c r="AB8"/>
      <c r="AC8"/>
      <c r="AD8"/>
      <c r="AE8"/>
      <c r="AF8"/>
      <c r="AG8"/>
      <c r="AH8"/>
      <c r="AI8"/>
      <c r="AJ8"/>
      <c r="AK8"/>
      <c r="AL8"/>
    </row>
    <row r="9" spans="1:38" ht="15.75" x14ac:dyDescent="0.25">
      <c r="A9" s="1" t="s">
        <v>27</v>
      </c>
      <c r="B9" s="2" t="s">
        <v>22</v>
      </c>
      <c r="C9">
        <v>0</v>
      </c>
      <c r="D9">
        <v>0</v>
      </c>
      <c r="E9" s="3">
        <v>0</v>
      </c>
      <c r="F9" s="3"/>
      <c r="G9">
        <v>0</v>
      </c>
      <c r="H9">
        <v>0</v>
      </c>
      <c r="I9">
        <v>2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/>
      <c r="AB9"/>
      <c r="AC9"/>
      <c r="AD9"/>
      <c r="AE9"/>
      <c r="AF9"/>
      <c r="AG9"/>
      <c r="AH9"/>
      <c r="AI9"/>
      <c r="AJ9"/>
      <c r="AK9"/>
      <c r="AL9"/>
    </row>
    <row r="10" spans="1:38" ht="15.75" x14ac:dyDescent="0.25">
      <c r="A10" s="1" t="s">
        <v>28</v>
      </c>
      <c r="B10" s="2" t="s">
        <v>22</v>
      </c>
      <c r="C10">
        <v>1</v>
      </c>
      <c r="D10">
        <v>10</v>
      </c>
      <c r="E10" s="3">
        <v>0</v>
      </c>
      <c r="F10" s="3"/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0.1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/>
      <c r="AB10"/>
      <c r="AC10"/>
      <c r="AD10"/>
      <c r="AE10"/>
      <c r="AF10"/>
      <c r="AG10"/>
      <c r="AH10"/>
      <c r="AI10"/>
      <c r="AJ10"/>
      <c r="AK10"/>
      <c r="AL10"/>
    </row>
    <row r="11" spans="1:38" ht="15.75" x14ac:dyDescent="0.25">
      <c r="A11" s="1" t="s">
        <v>29</v>
      </c>
      <c r="B11" s="2" t="s">
        <v>22</v>
      </c>
      <c r="C11">
        <v>0</v>
      </c>
      <c r="D11">
        <v>0</v>
      </c>
      <c r="E11" s="3">
        <v>0.1</v>
      </c>
      <c r="F11" s="3"/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0.2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 ht="15.75" x14ac:dyDescent="0.25">
      <c r="A12" s="1" t="s">
        <v>30</v>
      </c>
      <c r="B12" s="2" t="s">
        <v>30</v>
      </c>
      <c r="C12">
        <v>8.1</v>
      </c>
      <c r="D12">
        <v>8.3000000000000007</v>
      </c>
      <c r="E12" s="3">
        <v>7.9</v>
      </c>
      <c r="F12">
        <v>8.1999999999999993</v>
      </c>
      <c r="G12">
        <v>8.4</v>
      </c>
      <c r="H12">
        <v>8</v>
      </c>
      <c r="I12">
        <v>9</v>
      </c>
      <c r="J12">
        <v>8</v>
      </c>
      <c r="K12">
        <v>7.9</v>
      </c>
      <c r="L12">
        <v>7.8</v>
      </c>
      <c r="M12">
        <v>8</v>
      </c>
      <c r="N12">
        <v>8</v>
      </c>
      <c r="O12">
        <v>7.9</v>
      </c>
      <c r="P12">
        <v>8</v>
      </c>
      <c r="Q12">
        <v>8</v>
      </c>
      <c r="R12">
        <v>7.9</v>
      </c>
      <c r="S12">
        <v>7.9</v>
      </c>
      <c r="T12">
        <v>8.1</v>
      </c>
      <c r="U12">
        <v>8.1</v>
      </c>
      <c r="V12">
        <v>8</v>
      </c>
      <c r="W12">
        <v>8</v>
      </c>
      <c r="X12">
        <v>8</v>
      </c>
      <c r="Y12">
        <v>8</v>
      </c>
      <c r="Z12">
        <v>8</v>
      </c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 x14ac:dyDescent="0.25">
      <c r="A13" s="2" t="s">
        <v>57</v>
      </c>
      <c r="B13" s="2" t="s">
        <v>31</v>
      </c>
      <c r="E13">
        <v>10</v>
      </c>
      <c r="F13">
        <v>10</v>
      </c>
      <c r="G13">
        <v>10</v>
      </c>
      <c r="H13">
        <v>10</v>
      </c>
      <c r="I13">
        <v>15</v>
      </c>
      <c r="J13">
        <v>20</v>
      </c>
      <c r="K13">
        <v>4</v>
      </c>
      <c r="L13">
        <v>4</v>
      </c>
      <c r="M13">
        <v>0</v>
      </c>
      <c r="N13">
        <v>0</v>
      </c>
      <c r="O13">
        <v>0</v>
      </c>
      <c r="P13">
        <v>0</v>
      </c>
      <c r="Q13">
        <v>0</v>
      </c>
      <c r="R13">
        <v>4</v>
      </c>
      <c r="S13">
        <v>4</v>
      </c>
      <c r="T13">
        <v>7</v>
      </c>
      <c r="U13">
        <v>10</v>
      </c>
      <c r="V13">
        <v>12</v>
      </c>
      <c r="W13">
        <v>12</v>
      </c>
      <c r="X13">
        <v>12</v>
      </c>
      <c r="Y13">
        <v>13</v>
      </c>
      <c r="Z13">
        <v>13</v>
      </c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 x14ac:dyDescent="0.25">
      <c r="A14" s="2" t="s">
        <v>58</v>
      </c>
      <c r="B14" s="2" t="s">
        <v>31</v>
      </c>
      <c r="E14">
        <v>10</v>
      </c>
      <c r="F14">
        <v>10</v>
      </c>
      <c r="G14">
        <v>10</v>
      </c>
      <c r="H14">
        <v>10</v>
      </c>
      <c r="I14">
        <v>15</v>
      </c>
      <c r="J14">
        <v>20</v>
      </c>
      <c r="K14">
        <v>20</v>
      </c>
      <c r="L14">
        <v>20</v>
      </c>
      <c r="M14">
        <v>21</v>
      </c>
      <c r="N14">
        <v>22</v>
      </c>
      <c r="O14">
        <v>24</v>
      </c>
      <c r="P14">
        <v>24</v>
      </c>
      <c r="Q14">
        <v>24</v>
      </c>
      <c r="R14">
        <v>32</v>
      </c>
      <c r="S14">
        <v>32</v>
      </c>
      <c r="T14">
        <v>32</v>
      </c>
      <c r="U14">
        <v>28</v>
      </c>
      <c r="V14">
        <v>28</v>
      </c>
      <c r="W14">
        <v>28</v>
      </c>
      <c r="X14">
        <v>27</v>
      </c>
      <c r="Y14">
        <v>27</v>
      </c>
      <c r="Z14">
        <v>27</v>
      </c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 x14ac:dyDescent="0.25">
      <c r="A15" s="2" t="s">
        <v>55</v>
      </c>
      <c r="L15"/>
      <c r="M15"/>
      <c r="N15"/>
      <c r="O15"/>
      <c r="P15"/>
      <c r="Q15"/>
      <c r="R15"/>
      <c r="S15">
        <v>5</v>
      </c>
      <c r="T15">
        <v>5</v>
      </c>
      <c r="U15">
        <v>10</v>
      </c>
      <c r="V15">
        <v>5</v>
      </c>
      <c r="W15">
        <v>5</v>
      </c>
      <c r="X15">
        <v>5</v>
      </c>
      <c r="Y15">
        <v>5</v>
      </c>
      <c r="Z15">
        <v>5</v>
      </c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 x14ac:dyDescent="0.25">
      <c r="A16" s="2" t="s">
        <v>32</v>
      </c>
      <c r="G16"/>
      <c r="H16"/>
      <c r="I16"/>
      <c r="J16">
        <v>15</v>
      </c>
      <c r="K16">
        <v>10</v>
      </c>
      <c r="M16">
        <v>10</v>
      </c>
      <c r="N16"/>
      <c r="O16"/>
      <c r="P16"/>
      <c r="Q16"/>
      <c r="R16"/>
      <c r="S16"/>
      <c r="T16"/>
      <c r="U16"/>
      <c r="V16">
        <v>5</v>
      </c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46" x14ac:dyDescent="0.25">
      <c r="A17" s="2" t="s">
        <v>33</v>
      </c>
      <c r="E17" s="2" t="s">
        <v>34</v>
      </c>
      <c r="G17">
        <v>3</v>
      </c>
      <c r="H17">
        <v>3</v>
      </c>
      <c r="I17" t="s">
        <v>35</v>
      </c>
      <c r="J17" s="2" t="s">
        <v>36</v>
      </c>
      <c r="M17" s="2" t="s">
        <v>37</v>
      </c>
      <c r="Q17" s="2" t="s">
        <v>38</v>
      </c>
      <c r="R17" s="2" t="s">
        <v>39</v>
      </c>
      <c r="T17" s="2" t="s">
        <v>53</v>
      </c>
      <c r="W17"/>
      <c r="X17"/>
    </row>
    <row r="18" spans="1:46" x14ac:dyDescent="0.25">
      <c r="A18" s="2" t="s">
        <v>59</v>
      </c>
      <c r="J18" s="2" t="s">
        <v>40</v>
      </c>
      <c r="S18" t="s">
        <v>41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46" x14ac:dyDescent="0.25">
      <c r="S19"/>
      <c r="T19"/>
      <c r="U19" t="s">
        <v>60</v>
      </c>
      <c r="V19" t="s">
        <v>66</v>
      </c>
      <c r="W19"/>
      <c r="X19" t="s">
        <v>66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46" x14ac:dyDescent="0.25"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46" x14ac:dyDescent="0.25"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</row>
    <row r="22" spans="1:46" x14ac:dyDescent="0.25">
      <c r="A22" s="2" t="s">
        <v>42</v>
      </c>
      <c r="B22" s="2" t="s">
        <v>43</v>
      </c>
      <c r="C22" s="2" t="s">
        <v>44</v>
      </c>
      <c r="D22" s="2" t="s">
        <v>45</v>
      </c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</row>
    <row r="23" spans="1:46" x14ac:dyDescent="0.25">
      <c r="A23" s="2" t="s">
        <v>46</v>
      </c>
      <c r="B23">
        <v>380</v>
      </c>
      <c r="C23">
        <v>450</v>
      </c>
      <c r="D23">
        <v>420</v>
      </c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</row>
    <row r="24" spans="1:46" x14ac:dyDescent="0.25">
      <c r="A24" s="2" t="s">
        <v>47</v>
      </c>
      <c r="B24">
        <v>8</v>
      </c>
      <c r="C24">
        <v>12</v>
      </c>
      <c r="D24">
        <v>7</v>
      </c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46" x14ac:dyDescent="0.25">
      <c r="A25" s="2" t="s">
        <v>48</v>
      </c>
      <c r="B25">
        <v>1200</v>
      </c>
      <c r="C25">
        <v>1400</v>
      </c>
      <c r="D25">
        <v>1280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46" x14ac:dyDescent="0.25">
      <c r="A26" s="2" t="s">
        <v>49</v>
      </c>
      <c r="B26">
        <v>0.01</v>
      </c>
      <c r="C26">
        <v>0.03</v>
      </c>
      <c r="D26">
        <v>5.0000000000000001E-3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46" x14ac:dyDescent="0.25">
      <c r="A27" s="2" t="s">
        <v>27</v>
      </c>
      <c r="B27">
        <v>1</v>
      </c>
      <c r="C27">
        <v>10</v>
      </c>
      <c r="D27" s="2" t="s">
        <v>50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46" x14ac:dyDescent="0.25">
      <c r="A28" s="2" t="s">
        <v>28</v>
      </c>
      <c r="B28">
        <v>0</v>
      </c>
      <c r="D28" s="2" t="s">
        <v>51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</row>
    <row r="29" spans="1:46" x14ac:dyDescent="0.25">
      <c r="A29" s="2" t="s">
        <v>29</v>
      </c>
      <c r="B29">
        <v>0</v>
      </c>
      <c r="D29" s="2" t="s">
        <v>50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46" x14ac:dyDescent="0.25">
      <c r="A30" s="2" t="s">
        <v>30</v>
      </c>
      <c r="B30">
        <v>8.1</v>
      </c>
      <c r="C30">
        <v>8.3000000000000007</v>
      </c>
      <c r="D30">
        <v>8.1999999999999993</v>
      </c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</row>
    <row r="31" spans="1:46" x14ac:dyDescent="0.25"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</row>
    <row r="32" spans="1:46" x14ac:dyDescent="0.25"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</row>
    <row r="33" spans="19:46" x14ac:dyDescent="0.25"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</row>
    <row r="34" spans="19:46" x14ac:dyDescent="0.25"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</row>
    <row r="35" spans="19:46" x14ac:dyDescent="0.25"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</row>
    <row r="36" spans="19:46" x14ac:dyDescent="0.25"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</row>
    <row r="37" spans="19:46" x14ac:dyDescent="0.25"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</row>
    <row r="38" spans="19:46" x14ac:dyDescent="0.25"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</row>
    <row r="39" spans="19:46" x14ac:dyDescent="0.25"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</row>
    <row r="40" spans="19:46" x14ac:dyDescent="0.25"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</row>
    <row r="41" spans="19:46" x14ac:dyDescent="0.25"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</row>
    <row r="42" spans="19:46" x14ac:dyDescent="0.25"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</row>
    <row r="43" spans="19:46" x14ac:dyDescent="0.25"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</row>
    <row r="44" spans="19:46" x14ac:dyDescent="0.25"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</row>
    <row r="45" spans="19:46" x14ac:dyDescent="0.25"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</row>
    <row r="46" spans="19:46" x14ac:dyDescent="0.25"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</row>
    <row r="47" spans="19:46" x14ac:dyDescent="0.25"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</row>
    <row r="48" spans="19:46" x14ac:dyDescent="0.25"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</row>
    <row r="49" spans="19:46" x14ac:dyDescent="0.25"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</row>
    <row r="50" spans="19:46" x14ac:dyDescent="0.25"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</row>
    <row r="51" spans="19:46" x14ac:dyDescent="0.25"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</row>
    <row r="52" spans="19:46" x14ac:dyDescent="0.25"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</row>
    <row r="53" spans="19:46" x14ac:dyDescent="0.25"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</row>
    <row r="54" spans="19:46" x14ac:dyDescent="0.25"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</row>
    <row r="55" spans="19:46" x14ac:dyDescent="0.25"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</row>
    <row r="56" spans="19:46" x14ac:dyDescent="0.25"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</row>
    <row r="57" spans="19:46" x14ac:dyDescent="0.25"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</row>
    <row r="58" spans="19:46" x14ac:dyDescent="0.25"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</row>
    <row r="59" spans="19:46" x14ac:dyDescent="0.25"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</row>
    <row r="60" spans="19:46" x14ac:dyDescent="0.25"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</row>
    <row r="61" spans="19:46" x14ac:dyDescent="0.25"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</row>
    <row r="62" spans="19:46" x14ac:dyDescent="0.25"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</row>
    <row r="63" spans="19:46" x14ac:dyDescent="0.25"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</row>
    <row r="64" spans="19:46" x14ac:dyDescent="0.25"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</row>
    <row r="65" spans="19:46" x14ac:dyDescent="0.25"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</row>
    <row r="66" spans="19:46" x14ac:dyDescent="0.25"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</row>
    <row r="67" spans="19:46" x14ac:dyDescent="0.25"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</row>
    <row r="68" spans="19:46" x14ac:dyDescent="0.25"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</row>
    <row r="69" spans="19:46" x14ac:dyDescent="0.25"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</row>
    <row r="70" spans="19:46" x14ac:dyDescent="0.25"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</row>
    <row r="71" spans="19:46" x14ac:dyDescent="0.25"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</row>
    <row r="72" spans="19:46" x14ac:dyDescent="0.25"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</row>
    <row r="73" spans="19:46" x14ac:dyDescent="0.25"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</row>
    <row r="74" spans="19:46" x14ac:dyDescent="0.25"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</row>
    <row r="75" spans="19:46" x14ac:dyDescent="0.25"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</row>
    <row r="76" spans="19:46" x14ac:dyDescent="0.25"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</row>
    <row r="77" spans="19:46" x14ac:dyDescent="0.25"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</row>
    <row r="78" spans="19:46" x14ac:dyDescent="0.25"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</row>
    <row r="79" spans="19:46" x14ac:dyDescent="0.25"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Scott Rohrbaugh</dc:creator>
  <cp:keywords/>
  <dc:description/>
  <cp:lastModifiedBy>Rohrbaugh, Scott</cp:lastModifiedBy>
  <cp:revision/>
  <dcterms:created xsi:type="dcterms:W3CDTF">2023-11-02T02:27:27Z</dcterms:created>
  <dcterms:modified xsi:type="dcterms:W3CDTF">2025-07-14T17:06:00Z</dcterms:modified>
  <cp:category/>
  <cp:contentStatus/>
</cp:coreProperties>
</file>